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19200" windowHeight="12180" firstSheet="3" activeTab="3"/>
  </bookViews>
  <sheets>
    <sheet name="Hoja1" sheetId="14" state="hidden" r:id="rId1"/>
    <sheet name="fuente1" sheetId="13" state="hidden" r:id="rId2"/>
    <sheet name="BExRepositorySheet" sheetId="12" state="veryHidden" r:id="rId3"/>
    <sheet name="F6c Clasificacion Funcional" sheetId="15" r:id="rId4"/>
  </sheets>
  <externalReferences>
    <externalReference r:id="rId5"/>
  </externalReferences>
  <definedNames>
    <definedName name="_xlnm.Print_Titles" localSheetId="3">'F6c Clasificacion Funcional'!$1:$7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<sst xmlns="http://schemas.openxmlformats.org/spreadsheetml/2006/main" count="280" uniqueCount="112">
  <si>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</si>
  <si>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</si>
  <si>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</si>
  <si>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</si>
  <si>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</si>
  <si>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</si>
  <si>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</si>
  <si>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</si>
  <si>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</si>
  <si>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</si>
  <si>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</si>
  <si>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</si>
  <si>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</si>
  <si>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</si>
  <si>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</si>
  <si>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</si>
  <si>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</si>
  <si>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</si>
  <si>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</si>
  <si>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</si>
  <si>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</si>
  <si>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</si>
  <si>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</si>
  <si>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</si>
  <si>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</si>
  <si>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</si>
  <si>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</si>
  <si>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</si>
  <si>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</si>
  <si>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</si>
  <si>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</si>
  <si>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</si>
  <si>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</si>
  <si>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</si>
  <si>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</si>
  <si>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</si>
  <si>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</si>
  <si>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</si>
  <si>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</si>
  <si>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</si>
  <si>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</si>
  <si>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</si>
  <si>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</si>
  <si>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</si>
  <si>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</si>
  <si>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</si>
  <si>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</si>
  <si>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</si>
  <si>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</si>
  <si>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</si>
  <si>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</si>
  <si>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</si>
  <si>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</si>
  <si>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</si>
  <si>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</si>
  <si>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</si>
  <si>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</si>
  <si>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</si>
  <si>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</si>
  <si>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</si>
  <si>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</si>
  <si>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</si>
  <si>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</si>
  <si>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</si>
  <si>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</si>
  <si>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</si>
  <si>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</si>
  <si>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</si>
  <si>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</si>
  <si>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</si>
  <si>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</si>
  <si>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</si>
  <si>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</si>
  <si>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</si>
  <si>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</si>
  <si>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</si>
  <si>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</si>
  <si>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</si>
  <si>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</si>
  <si>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</si>
  <si>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</si>
  <si>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</si>
  <si>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</si>
  <si>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</si>
  <si>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</si>
  <si>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</si>
  <si>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</si>
  <si>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</si>
  <si>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</si>
  <si>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</si>
  <si>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</si>
  <si>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</si>
  <si>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</si>
  <si>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</si>
  <si>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</si>
  <si>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</si>
  <si>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</si>
  <si>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</si>
  <si>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</si>
  <si>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</si>
  <si>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</si>
  <si>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</si>
  <si>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</si>
  <si>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</si>
  <si>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</si>
  <si>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</si>
  <si>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</si>
  <si>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</si>
  <si>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01-ENE..12-DIC</t>
  </si>
  <si>
    <t>19</t>
  </si>
  <si>
    <t>Del 1 de Enero al 31 de Diciembre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</si>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</sst>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\ #,##0.00"/>
    <numFmt numFmtId="165" formatCode="#,##0.0000000"/>
    <numFmt numFmtId="166" formatCode="#,##0.0000000;\-\ #,##0.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</borders>
  <cellStyleXfs count="79">
    <xf numFmtId="0" fontId="0" fillId="0" borderId="0"/>
    <xf numFmtId="0" fontId="4" fillId="0" borderId="0"/>
    <xf numFmtId="0" fontId="2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28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2" fillId="6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1" applyNumberFormat="0" applyAlignment="0" applyProtection="0"/>
    <xf numFmtId="0" fontId="16" fillId="3" borderId="6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5" fillId="0" borderId="0" applyNumberFormat="0" applyFill="0" applyBorder="0" applyAlignment="0" applyProtection="0"/>
    <xf numFmtId="0" fontId="15" fillId="7" borderId="5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2" applyNumberFormat="0" applyFill="0" applyAlignment="0" applyProtection="0"/>
    <xf numFmtId="4" fontId="17" fillId="8" borderId="7" applyNumberFormat="0" applyProtection="0">
      <alignment vertical="center"/>
    </xf>
    <xf numFmtId="4" fontId="18" fillId="8" borderId="7" applyNumberFormat="0" applyProtection="0">
      <alignment vertical="center"/>
    </xf>
    <xf numFmtId="4" fontId="17" fillId="8" borderId="7" applyNumberFormat="0" applyProtection="0">
      <alignment horizontal="left" vertical="center" indent="1"/>
    </xf>
    <xf numFmtId="0" fontId="17" fillId="8" borderId="7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19" fillId="15" borderId="7" applyNumberFormat="0" applyProtection="0">
      <alignment horizontal="right" vertical="center"/>
    </xf>
    <xf numFmtId="4" fontId="19" fillId="16" borderId="7" applyNumberFormat="0" applyProtection="0">
      <alignment horizontal="right" vertical="center"/>
    </xf>
    <xf numFmtId="4" fontId="19" fillId="17" borderId="7" applyNumberFormat="0" applyProtection="0">
      <alignment horizontal="right" vertical="center"/>
    </xf>
    <xf numFmtId="4" fontId="19" fillId="18" borderId="7" applyNumberFormat="0" applyProtection="0">
      <alignment horizontal="right" vertical="center"/>
    </xf>
    <xf numFmtId="4" fontId="17" fillId="19" borderId="8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7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4" fillId="21" borderId="7" applyNumberFormat="0" applyProtection="0">
      <alignment horizontal="left" vertical="center" indent="1"/>
    </xf>
    <xf numFmtId="0" fontId="14" fillId="21" borderId="7" applyNumberFormat="0" applyProtection="0">
      <alignment horizontal="left" vertical="top" indent="1"/>
    </xf>
    <xf numFmtId="0" fontId="14" fillId="9" borderId="7" applyNumberFormat="0" applyProtection="0">
      <alignment horizontal="left" vertical="center" indent="1"/>
    </xf>
    <xf numFmtId="0" fontId="14" fillId="9" borderId="7" applyNumberFormat="0" applyProtection="0">
      <alignment horizontal="left" vertical="top" indent="1"/>
    </xf>
    <xf numFmtId="0" fontId="14" fillId="22" borderId="7" applyNumberFormat="0" applyProtection="0">
      <alignment horizontal="left" vertical="center" indent="1"/>
    </xf>
    <xf numFmtId="0" fontId="14" fillId="22" borderId="7" applyNumberFormat="0" applyProtection="0">
      <alignment horizontal="left" vertical="top" indent="1"/>
    </xf>
    <xf numFmtId="0" fontId="14" fillId="20" borderId="7" applyNumberFormat="0" applyProtection="0">
      <alignment horizontal="left" vertical="center" indent="1"/>
    </xf>
    <xf numFmtId="0" fontId="14" fillId="20" borderId="7" applyNumberFormat="0" applyProtection="0">
      <alignment horizontal="left" vertical="top" indent="1"/>
    </xf>
    <xf numFmtId="0" fontId="14" fillId="23" borderId="9" applyNumberFormat="0">
      <protection locked="0"/>
    </xf>
    <xf numFmtId="4" fontId="19" fillId="24" borderId="7" applyNumberFormat="0" applyProtection="0">
      <alignment vertical="center"/>
    </xf>
    <xf numFmtId="4" fontId="21" fillId="24" borderId="7" applyNumberFormat="0" applyProtection="0">
      <alignment vertical="center"/>
    </xf>
    <xf numFmtId="4" fontId="19" fillId="24" borderId="7" applyNumberFormat="0" applyProtection="0">
      <alignment horizontal="left" vertical="center" indent="1"/>
    </xf>
    <xf numFmtId="0" fontId="19" fillId="24" borderId="7" applyNumberFormat="0" applyProtection="0">
      <alignment horizontal="left" vertical="top" indent="1"/>
    </xf>
    <xf numFmtId="4" fontId="19" fillId="20" borderId="7" applyNumberFormat="0" applyProtection="0">
      <alignment horizontal="right" vertical="center"/>
    </xf>
    <xf numFmtId="4" fontId="21" fillId="20" borderId="7" applyNumberFormat="0" applyProtection="0">
      <alignment horizontal="right" vertical="center"/>
    </xf>
    <xf numFmtId="4" fontId="19" fillId="9" borderId="7" applyNumberFormat="0" applyProtection="0">
      <alignment horizontal="left" vertical="center" indent="1"/>
    </xf>
    <xf numFmtId="0" fontId="19" fillId="9" borderId="7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7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" fillId="0" borderId="0"/>
    <xf numFmtId="0" fontId="14" fillId="7" borderId="5" applyNumberFormat="0" applyFont="0" applyAlignment="0" applyProtection="0"/>
    <xf numFmtId="0" fontId="1" fillId="0" borderId="0"/>
    <xf numFmtId="0" fontId="14" fillId="0" borderId="0"/>
    <xf numFmtId="0" fontId="2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28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2" fillId="6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1" applyNumberFormat="0" applyAlignment="0" applyProtection="0"/>
    <xf numFmtId="0" fontId="16" fillId="3" borderId="6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2" applyNumberFormat="0" applyFill="0" applyAlignment="0" applyProtection="0"/>
  </cellStyleXfs>
  <cellXfs count="42">
    <xf numFmtId="0" fontId="0" fillId="0" borderId="0" xfId="0"/>
    <xf numFmtId="0" fontId="19" fillId="9" borderId="7" xfId="54" quotePrefix="1" applyNumberFormat="1">
      <alignment horizontal="left" vertical="center" indent="1"/>
    </xf>
    <xf numFmtId="4" fontId="19" fillId="20" borderId="7" xfId="52" applyNumberFormat="1">
      <alignment horizontal="right" vertical="center"/>
    </xf>
    <xf numFmtId="164" fontId="19" fillId="20" borderId="7" xfId="52" applyNumberFormat="1">
      <alignment horizontal="right" vertical="center"/>
    </xf>
    <xf numFmtId="0" fontId="17" fillId="8" borderId="7" xfId="21" quotePrefix="1" applyNumberFormat="1">
      <alignment horizontal="left" vertical="center" indent="1"/>
    </xf>
    <xf numFmtId="4" fontId="17" fillId="8" borderId="7" xfId="19" applyNumberFormat="1">
      <alignment vertical="center"/>
    </xf>
    <xf numFmtId="0" fontId="17" fillId="9" borderId="0" xfId="23" quotePrefix="1" applyNumberFormat="1" applyAlignment="1">
      <alignment horizontal="left" vertical="center" indent="1"/>
    </xf>
    <xf numFmtId="165" fontId="19" fillId="20" borderId="7" xfId="52" applyNumberFormat="1">
      <alignment horizontal="right" vertical="center"/>
    </xf>
    <xf numFmtId="166" fontId="19" fillId="20" borderId="7" xfId="52" applyNumberFormat="1">
      <alignment horizontal="right" vertical="center"/>
    </xf>
    <xf numFmtId="165" fontId="17" fillId="8" borderId="7" xfId="19" applyNumberFormat="1">
      <alignment vertical="center"/>
    </xf>
    <xf numFmtId="0" fontId="14" fillId="21" borderId="7" xfId="40" quotePrefix="1" applyAlignment="1">
      <alignment horizontal="left" vertical="top" wrapText="1" indent="1"/>
    </xf>
    <xf numFmtId="3" fontId="19" fillId="20" borderId="7" xfId="52" applyNumberFormat="1">
      <alignment horizontal="right" vertical="center"/>
    </xf>
    <xf numFmtId="3" fontId="17" fillId="8" borderId="7" xfId="19" applyNumberFormat="1">
      <alignment vertical="center"/>
    </xf>
    <xf numFmtId="0" fontId="14" fillId="0" borderId="0" xfId="62"/>
    <xf numFmtId="0" fontId="14" fillId="0" borderId="0" xfId="62" quotePrefix="1"/>
    <xf numFmtId="0" fontId="14" fillId="0" borderId="0" xfId="62" quotePrefix="1" applyAlignment="1"/>
    <xf numFmtId="0" fontId="32" fillId="0" borderId="0" xfId="0" applyFont="1"/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1" fillId="26" borderId="17" xfId="0" applyFont="1" applyFill="1" applyBorder="1" applyAlignment="1">
      <alignment horizontal="center" vertical="center"/>
    </xf>
    <xf numFmtId="0" fontId="31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0" xfId="0" applyFont="1" applyFill="1" applyBorder="1" applyAlignment="1">
      <alignment horizontal="center" vertical="center"/>
    </xf>
    <xf numFmtId="0" fontId="30" fillId="26" borderId="21" xfId="0" applyFont="1" applyFill="1" applyBorder="1" applyAlignment="1">
      <alignment horizontal="center" vertical="center"/>
    </xf>
    <xf numFmtId="0" fontId="3" fillId="26" borderId="20" xfId="0" applyFont="1" applyFill="1" applyBorder="1" applyAlignment="1">
      <alignment horizontal="center" vertical="center"/>
    </xf>
    <xf numFmtId="0" fontId="3" fillId="26" borderId="0" xfId="0" applyFont="1" applyFill="1" applyBorder="1" applyAlignment="1">
      <alignment horizontal="center" vertical="center"/>
    </xf>
    <xf numFmtId="0" fontId="3" fillId="26" borderId="21" xfId="0" applyFont="1" applyFill="1" applyBorder="1" applyAlignment="1">
      <alignment horizontal="center" vertical="center"/>
    </xf>
    <xf numFmtId="0" fontId="3" fillId="26" borderId="16" xfId="0" applyFont="1" applyFill="1" applyBorder="1" applyAlignment="1">
      <alignment horizontal="center" vertical="center"/>
    </xf>
    <xf numFmtId="0" fontId="3" fillId="26" borderId="16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/>
    </xf>
    <xf numFmtId="0" fontId="3" fillId="26" borderId="16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</cellXfs>
  <cellStyles count="79">
    <cellStyle name="Buena" xfId="7" builtinId="26" customBuiltin="1"/>
    <cellStyle name="Bueno 2" xfId="68"/>
    <cellStyle name="Cálculo" xfId="12" builtinId="22" customBuiltin="1"/>
    <cellStyle name="Cálculo 2" xfId="73"/>
    <cellStyle name="Celda de comprobación" xfId="14" builtinId="23" customBuiltin="1"/>
    <cellStyle name="Celda de comprobación 2" xfId="75"/>
    <cellStyle name="Celda vinculada" xfId="13" builtinId="24" customBuiltin="1"/>
    <cellStyle name="Celda vinculada 2" xfId="74"/>
    <cellStyle name="Encabezado 1" xfId="3" builtinId="16" customBuiltin="1"/>
    <cellStyle name="Encabezado 1 2" xfId="64"/>
    <cellStyle name="Encabezado 4" xfId="6" builtinId="19" customBuiltin="1"/>
    <cellStyle name="Encabezado 4 2" xfId="67"/>
    <cellStyle name="Entrada" xfId="10" builtinId="20" customBuiltin="1"/>
    <cellStyle name="Entrada 2" xfId="71"/>
    <cellStyle name="Incorrecto" xfId="8" builtinId="27" customBuiltin="1"/>
    <cellStyle name="Incorrecto 2" xfId="69"/>
    <cellStyle name="Neutral" xfId="9" builtinId="28" customBuiltin="1"/>
    <cellStyle name="Neutral 2" xfId="70"/>
    <cellStyle name="Normal" xfId="0" builtinId="0" customBuiltin="1"/>
    <cellStyle name="Normal 2" xfId="62"/>
    <cellStyle name="Normal 3" xfId="61"/>
    <cellStyle name="Normal 4" xfId="1"/>
    <cellStyle name="Normal 4 2" xfId="59"/>
    <cellStyle name="Notas" xfId="16" builtinId="10" customBuiltin="1"/>
    <cellStyle name="Notas 2" xfId="60"/>
    <cellStyle name="Salida" xfId="11" builtinId="21" customBuiltin="1"/>
    <cellStyle name="Salida 2" xfId="72"/>
    <cellStyle name="SAPBEXaggData" xfId="19"/>
    <cellStyle name="SAPBEXaggDataEmph" xfId="20"/>
    <cellStyle name="SAPBEXaggItem" xfId="21"/>
    <cellStyle name="SAPBEXaggItemX" xfId="22"/>
    <cellStyle name="SAPBEXchaText" xfId="23"/>
    <cellStyle name="SAPBEXexcBad7" xfId="24"/>
    <cellStyle name="SAPBEXexcBad8" xfId="25"/>
    <cellStyle name="SAPBEXexcBad9" xfId="26"/>
    <cellStyle name="SAPBEXexcCritical4" xfId="27"/>
    <cellStyle name="SAPBEXexcCritical5" xfId="28"/>
    <cellStyle name="SAPBEXexcCritical6" xfId="29"/>
    <cellStyle name="SAPBEXexcGood1" xfId="30"/>
    <cellStyle name="SAPBEXexcGood2" xfId="31"/>
    <cellStyle name="SAPBEXexcGood3" xfId="32"/>
    <cellStyle name="SAPBEXfilterDrill" xfId="33"/>
    <cellStyle name="SAPBEXfilterItem" xfId="34"/>
    <cellStyle name="SAPBEXfilterText" xfId="35"/>
    <cellStyle name="SAPBEXformats" xfId="36"/>
    <cellStyle name="SAPBEXheaderItem" xfId="37"/>
    <cellStyle name="SAPBEXheaderText" xfId="38"/>
    <cellStyle name="SAPBEXHLevel0" xfId="39"/>
    <cellStyle name="SAPBEXHLevel0X" xfId="40"/>
    <cellStyle name="SAPBEXHLevel1" xfId="41"/>
    <cellStyle name="SAPBEXHLevel1X" xfId="42"/>
    <cellStyle name="SAPBEXHLevel2" xfId="43"/>
    <cellStyle name="SAPBEXHLevel2X" xfId="44"/>
    <cellStyle name="SAPBEXHLevel3" xfId="45"/>
    <cellStyle name="SAPBEXHLevel3X" xfId="46"/>
    <cellStyle name="SAPBEXinputData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Sheet Title" xfId="58"/>
    <cellStyle name="Texto de advertencia" xfId="15" builtinId="11" customBuiltin="1"/>
    <cellStyle name="Texto de advertencia 2" xfId="76"/>
    <cellStyle name="Texto explicativo" xfId="17" builtinId="53" customBuiltin="1"/>
    <cellStyle name="Texto explicativo 2" xfId="77"/>
    <cellStyle name="Título" xfId="2" builtinId="15" customBuiltin="1"/>
    <cellStyle name="Título 2" xfId="4" builtinId="17" customBuiltin="1"/>
    <cellStyle name="Título 2 2" xfId="65"/>
    <cellStyle name="Título 3" xfId="5" builtinId="18" customBuiltin="1"/>
    <cellStyle name="Título 3 2" xfId="66"/>
    <cellStyle name="Título 4" xfId="63"/>
    <cellStyle name="Total" xfId="18" builtinId="25" customBuiltin="1"/>
    <cellStyle name="Total 2" xfId="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xmlns="" id="{4691213F-41DD-47DD-93A5-01E6A3CF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xmlns="" id="{7F3A9BB1-3ACC-412F-8BBB-A074CA7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744537</xdr:colOff>
      <xdr:row>48</xdr:row>
      <xdr:rowOff>82550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324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3" name="BEx3T0XIOFOYA4WPOS6A76BND5O7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4" name="BExGQP2NDRU34SM5MUOS4QPDWKDH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26" name="BExER944KIR8IZ0U9RJDVUNIMXAP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27" name="BExD7N6OCTFQQK8UDWR494TTOUEF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28" name="BExY44GT73Y3AVFBMDL1BTVCUY5V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30" name="BExS8I009FBJEVBPGXED71PKYJRA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31" name="BExD9ZJW3IRL6KBAQW0DRDZLJEDP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32" name="BExS56F4GT7FOWJOA22LQYGM8U4I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33" name="BExOCJFGHR99PJNK8ZD7PAATLQWM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7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34" name="BExMNK719NK0FCF9P7AEK3ST6IM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7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35" name="BExQHU2S2CVIWX197QUQF5H9WUT7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36" name="BExGQWV5AF2RRE8IDQ7DIBZQ49PF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37" name="BExEVZSJV57OR82XMLLE9VRBC2XA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38" name="BExKSSIOQ887U2GHQTU75WB19XQ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2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39" name="BExB4967SDENV1K0OS6AM46E5254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92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40" name="BExTXD6VPWO3NNX6ELQ9HA3BOA4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92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41" name="BEx1QXYU7XXNSDLS8V4DLSBTT3L6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48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42" name="BExKGG2F1RNO1BI1JENL32VWL9QE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48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43" name="BEx7MB5ANQU9E6GQ8C8V93E2VDN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44" name="BExY0QSIJUI4W3GCSXDOW3SZYXB9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13" t="s">
        <v>67</v>
      </c>
      <c r="C3" s="13" t="s">
        <v>68</v>
      </c>
      <c r="D3" s="13"/>
      <c r="E3" s="13" t="s">
        <v>69</v>
      </c>
      <c r="F3" s="13" t="s">
        <v>70</v>
      </c>
      <c r="G3" s="13"/>
      <c r="H3" s="13"/>
      <c r="I3" s="13"/>
      <c r="J3" s="13"/>
      <c r="K3" s="13"/>
    </row>
    <row r="4" spans="2:11" x14ac:dyDescent="0.2">
      <c r="B4" s="15" t="s">
        <v>108</v>
      </c>
      <c r="C4" s="15" t="s">
        <v>109</v>
      </c>
      <c r="D4" s="13"/>
      <c r="E4" s="13" t="str">
        <f>+VLOOKUP(MID(B4,4,3),$I$4:$J$15,2,FALSE)</f>
        <v>Enero</v>
      </c>
      <c r="F4" s="13" t="str">
        <f>+VLOOKUP(RIGHT(B4,3),$I$4:$J$15,2,FALSE)</f>
        <v>Diciembre</v>
      </c>
      <c r="G4" s="13"/>
      <c r="H4" s="13"/>
      <c r="I4" s="13" t="s">
        <v>73</v>
      </c>
      <c r="J4" s="13" t="s">
        <v>71</v>
      </c>
      <c r="K4" s="14" t="s">
        <v>74</v>
      </c>
    </row>
    <row r="5" spans="2:11" x14ac:dyDescent="0.2">
      <c r="B5" s="13"/>
      <c r="C5" s="13"/>
      <c r="D5" s="13"/>
      <c r="E5" s="13" t="str">
        <f>+VLOOKUP(E4,$J$4:$K$15,2,FALSE)</f>
        <v>01</v>
      </c>
      <c r="F5" s="13" t="str">
        <f>+VLOOKUP(F4,$J$4:$K$15,2,FALSE)</f>
        <v>12</v>
      </c>
      <c r="G5" s="13"/>
      <c r="H5" s="13"/>
      <c r="I5" s="13" t="s">
        <v>76</v>
      </c>
      <c r="J5" s="13" t="s">
        <v>77</v>
      </c>
      <c r="K5" s="14" t="s">
        <v>78</v>
      </c>
    </row>
    <row r="6" spans="2:11" x14ac:dyDescent="0.2">
      <c r="B6" s="13" t="s">
        <v>79</v>
      </c>
      <c r="C6" s="13"/>
      <c r="D6" s="13"/>
      <c r="E6" s="13"/>
      <c r="F6" s="13"/>
      <c r="G6" s="13"/>
      <c r="H6" s="13"/>
      <c r="I6" s="13" t="s">
        <v>80</v>
      </c>
      <c r="J6" s="13" t="s">
        <v>72</v>
      </c>
      <c r="K6" s="14" t="s">
        <v>75</v>
      </c>
    </row>
    <row r="7" spans="2:11" x14ac:dyDescent="0.2">
      <c r="B7" s="13"/>
      <c r="C7" s="13"/>
      <c r="D7" s="13"/>
      <c r="E7" s="13"/>
      <c r="F7" s="13"/>
      <c r="G7" s="13"/>
      <c r="H7" s="13"/>
      <c r="I7" s="13" t="s">
        <v>81</v>
      </c>
      <c r="J7" s="13" t="s">
        <v>82</v>
      </c>
      <c r="K7" s="14" t="s">
        <v>83</v>
      </c>
    </row>
    <row r="8" spans="2:11" x14ac:dyDescent="0.2">
      <c r="B8" s="13"/>
      <c r="C8" s="13"/>
      <c r="D8" s="13"/>
      <c r="E8" s="13"/>
      <c r="F8" s="13"/>
      <c r="G8" s="13"/>
      <c r="H8" s="13"/>
      <c r="I8" s="13" t="s">
        <v>84</v>
      </c>
      <c r="J8" s="13" t="s">
        <v>85</v>
      </c>
      <c r="K8" s="14" t="s">
        <v>86</v>
      </c>
    </row>
    <row r="9" spans="2:11" x14ac:dyDescent="0.2">
      <c r="B9" s="13"/>
      <c r="C9" s="13"/>
      <c r="D9" s="13"/>
      <c r="E9" s="13"/>
      <c r="F9" s="13"/>
      <c r="G9" s="13"/>
      <c r="H9" s="13"/>
      <c r="I9" s="13" t="s">
        <v>87</v>
      </c>
      <c r="J9" s="13" t="s">
        <v>88</v>
      </c>
      <c r="K9" s="14" t="s">
        <v>89</v>
      </c>
    </row>
    <row r="10" spans="2:11" x14ac:dyDescent="0.2">
      <c r="B10" s="13" t="str">
        <f>CONCATENATE("Del ",1," de ", E4, " al ",DAY(EOMONTH(DATE("20"&amp;C4,F5,1),0))," de ",F4," del ","20"&amp;C4)</f>
        <v>Del 1 de Enero al 31 de Diciembre del 2019</v>
      </c>
      <c r="C10" s="13"/>
      <c r="D10" s="13"/>
      <c r="E10" s="13"/>
      <c r="F10" s="13"/>
      <c r="G10" s="13"/>
      <c r="H10" s="13"/>
      <c r="I10" s="13" t="s">
        <v>90</v>
      </c>
      <c r="J10" s="13" t="s">
        <v>91</v>
      </c>
      <c r="K10" s="14" t="s">
        <v>92</v>
      </c>
    </row>
    <row r="11" spans="2:11" x14ac:dyDescent="0.2">
      <c r="B11" s="13"/>
      <c r="C11" s="13"/>
      <c r="D11" s="13"/>
      <c r="E11" s="13"/>
      <c r="F11" s="13"/>
      <c r="G11" s="13"/>
      <c r="H11" s="13"/>
      <c r="I11" s="13" t="s">
        <v>93</v>
      </c>
      <c r="J11" s="13" t="s">
        <v>94</v>
      </c>
      <c r="K11" s="14" t="s">
        <v>95</v>
      </c>
    </row>
    <row r="12" spans="2:11" x14ac:dyDescent="0.2">
      <c r="B12" s="13"/>
      <c r="C12" s="13"/>
      <c r="D12" s="13"/>
      <c r="E12" s="13"/>
      <c r="F12" s="13"/>
      <c r="G12" s="13"/>
      <c r="H12" s="13"/>
      <c r="I12" s="13" t="s">
        <v>96</v>
      </c>
      <c r="J12" s="13" t="s">
        <v>97</v>
      </c>
      <c r="K12" s="14" t="s">
        <v>98</v>
      </c>
    </row>
    <row r="13" spans="2:11" x14ac:dyDescent="0.2">
      <c r="B13" s="13"/>
      <c r="C13" s="13"/>
      <c r="D13" s="13"/>
      <c r="E13" s="13"/>
      <c r="F13" s="13"/>
      <c r="G13" s="13"/>
      <c r="H13" s="13"/>
      <c r="I13" s="13" t="s">
        <v>99</v>
      </c>
      <c r="J13" s="13" t="s">
        <v>100</v>
      </c>
      <c r="K13" s="14" t="s">
        <v>101</v>
      </c>
    </row>
    <row r="14" spans="2:11" x14ac:dyDescent="0.2">
      <c r="B14" s="13"/>
      <c r="C14" s="13"/>
      <c r="D14" s="13"/>
      <c r="E14" s="13"/>
      <c r="F14" s="13"/>
      <c r="G14" s="13"/>
      <c r="H14" s="13"/>
      <c r="I14" s="13" t="s">
        <v>102</v>
      </c>
      <c r="J14" s="13" t="s">
        <v>103</v>
      </c>
      <c r="K14" s="14" t="s">
        <v>104</v>
      </c>
    </row>
    <row r="15" spans="2:11" x14ac:dyDescent="0.2">
      <c r="B15" s="13"/>
      <c r="C15" s="13"/>
      <c r="D15" s="13"/>
      <c r="E15" s="13"/>
      <c r="F15" s="13"/>
      <c r="G15" s="13"/>
      <c r="H15" s="13"/>
      <c r="I15" s="13" t="s">
        <v>105</v>
      </c>
      <c r="J15" s="13" t="s">
        <v>106</v>
      </c>
      <c r="K15" s="14" t="s">
        <v>107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2.85546875" bestFit="1" customWidth="1"/>
    <col min="5" max="5" width="28.42578125" bestFit="1" customWidth="1"/>
    <col min="6" max="6" width="22.855468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6" t="s">
        <v>46</v>
      </c>
      <c r="B1" s="6" t="s">
        <v>47</v>
      </c>
      <c r="C1" s="6" t="s">
        <v>48</v>
      </c>
      <c r="D1" s="10" t="s">
        <v>51</v>
      </c>
      <c r="E1" s="10" t="s">
        <v>52</v>
      </c>
      <c r="F1" s="10" t="s">
        <v>53</v>
      </c>
      <c r="G1" s="10" t="s">
        <v>54</v>
      </c>
      <c r="H1" s="10" t="s">
        <v>55</v>
      </c>
      <c r="I1" s="10" t="s">
        <v>56</v>
      </c>
      <c r="J1" s="10" t="s">
        <v>66</v>
      </c>
    </row>
    <row r="2" spans="1:10" x14ac:dyDescent="0.2">
      <c r="A2" s="4" t="s">
        <v>50</v>
      </c>
      <c r="B2" s="4" t="s">
        <v>49</v>
      </c>
      <c r="C2" s="4" t="s">
        <v>49</v>
      </c>
      <c r="D2" s="9">
        <v>70017541440</v>
      </c>
      <c r="E2" s="5">
        <v>9764236573.9799995</v>
      </c>
      <c r="F2" s="9">
        <v>79781778013.979996</v>
      </c>
      <c r="G2" s="5">
        <v>78460992249.369995</v>
      </c>
      <c r="H2" s="5">
        <v>75318709790.029999</v>
      </c>
      <c r="I2" s="5">
        <v>1320785764.6099999</v>
      </c>
      <c r="J2" s="12">
        <v>1</v>
      </c>
    </row>
    <row r="3" spans="1:10" x14ac:dyDescent="0.2">
      <c r="A3" s="1" t="s">
        <v>58</v>
      </c>
      <c r="B3" s="1" t="s">
        <v>58</v>
      </c>
      <c r="C3" s="1" t="s">
        <v>58</v>
      </c>
      <c r="D3" s="7">
        <v>958141049</v>
      </c>
      <c r="E3" s="2">
        <v>-76532989.359999999</v>
      </c>
      <c r="F3" s="7">
        <v>881608059.63999999</v>
      </c>
      <c r="G3" s="2">
        <v>879369804.63999999</v>
      </c>
      <c r="H3" s="2">
        <v>871348539.77999997</v>
      </c>
      <c r="I3" s="2">
        <v>2238255</v>
      </c>
      <c r="J3" s="11">
        <v>1</v>
      </c>
    </row>
    <row r="4" spans="1:10" x14ac:dyDescent="0.2">
      <c r="A4" s="1" t="s">
        <v>58</v>
      </c>
      <c r="B4" s="1" t="s">
        <v>58</v>
      </c>
      <c r="C4" s="1" t="s">
        <v>57</v>
      </c>
      <c r="D4" s="7">
        <v>3926972036</v>
      </c>
      <c r="E4" s="2">
        <v>-360208527.39999998</v>
      </c>
      <c r="F4" s="7">
        <v>3566763508.5999999</v>
      </c>
      <c r="G4" s="2">
        <v>3566763508.5999999</v>
      </c>
      <c r="H4" s="2">
        <v>3309388043.6100001</v>
      </c>
      <c r="I4" s="3">
        <v>0</v>
      </c>
      <c r="J4" s="11">
        <v>1</v>
      </c>
    </row>
    <row r="5" spans="1:10" x14ac:dyDescent="0.2">
      <c r="A5" s="1" t="s">
        <v>58</v>
      </c>
      <c r="B5" s="1" t="s">
        <v>58</v>
      </c>
      <c r="C5" s="1" t="s">
        <v>59</v>
      </c>
      <c r="D5" s="7">
        <v>1558958455</v>
      </c>
      <c r="E5" s="2">
        <v>-40714877.329999998</v>
      </c>
      <c r="F5" s="7">
        <v>1518243577.6700001</v>
      </c>
      <c r="G5" s="2">
        <v>1502989063.1700001</v>
      </c>
      <c r="H5" s="2">
        <v>1362382338.05</v>
      </c>
      <c r="I5" s="2">
        <v>15254514.5</v>
      </c>
      <c r="J5" s="11">
        <v>1</v>
      </c>
    </row>
    <row r="6" spans="1:10" x14ac:dyDescent="0.2">
      <c r="A6" s="1" t="s">
        <v>58</v>
      </c>
      <c r="B6" s="1" t="s">
        <v>58</v>
      </c>
      <c r="C6" s="1" t="s">
        <v>60</v>
      </c>
      <c r="D6" s="7">
        <v>1201935405</v>
      </c>
      <c r="E6" s="2">
        <v>2888594048.96</v>
      </c>
      <c r="F6" s="7">
        <v>4090529453.96</v>
      </c>
      <c r="G6" s="2">
        <v>3353406275.96</v>
      </c>
      <c r="H6" s="2">
        <v>2901555091.9400001</v>
      </c>
      <c r="I6" s="2">
        <v>737123178</v>
      </c>
      <c r="J6" s="11">
        <v>1</v>
      </c>
    </row>
    <row r="7" spans="1:10" x14ac:dyDescent="0.2">
      <c r="A7" s="1" t="s">
        <v>58</v>
      </c>
      <c r="B7" s="1" t="s">
        <v>58</v>
      </c>
      <c r="C7" s="1" t="s">
        <v>64</v>
      </c>
      <c r="D7" s="7">
        <v>92744271</v>
      </c>
      <c r="E7" s="2">
        <v>-12134287.130000001</v>
      </c>
      <c r="F7" s="7">
        <v>80609983.870000005</v>
      </c>
      <c r="G7" s="2">
        <v>80609983.870000005</v>
      </c>
      <c r="H7" s="2">
        <v>70982310.650000006</v>
      </c>
      <c r="I7" s="3">
        <v>0</v>
      </c>
      <c r="J7" s="11">
        <v>1</v>
      </c>
    </row>
    <row r="8" spans="1:10" x14ac:dyDescent="0.2">
      <c r="A8" s="1" t="s">
        <v>58</v>
      </c>
      <c r="B8" s="1" t="s">
        <v>58</v>
      </c>
      <c r="C8" s="1" t="s">
        <v>61</v>
      </c>
      <c r="D8" s="7">
        <v>3238049982</v>
      </c>
      <c r="E8" s="2">
        <v>596828921.86000001</v>
      </c>
      <c r="F8" s="7">
        <v>3834878903.8600001</v>
      </c>
      <c r="G8" s="2">
        <v>3829682049.98</v>
      </c>
      <c r="H8" s="2">
        <v>3151997288.6500001</v>
      </c>
      <c r="I8" s="2">
        <v>5196853.88</v>
      </c>
      <c r="J8" s="11">
        <v>1</v>
      </c>
    </row>
    <row r="9" spans="1:10" x14ac:dyDescent="0.2">
      <c r="A9" s="1" t="s">
        <v>58</v>
      </c>
      <c r="B9" s="1" t="s">
        <v>58</v>
      </c>
      <c r="C9" s="1" t="s">
        <v>62</v>
      </c>
      <c r="D9" s="7">
        <v>372503704</v>
      </c>
      <c r="E9" s="2">
        <v>-54823313.380000003</v>
      </c>
      <c r="F9" s="7">
        <v>317680390.62</v>
      </c>
      <c r="G9" s="2">
        <v>317680390.62</v>
      </c>
      <c r="H9" s="2">
        <v>263746831.62</v>
      </c>
      <c r="I9" s="3">
        <v>0</v>
      </c>
      <c r="J9" s="11">
        <v>1</v>
      </c>
    </row>
    <row r="10" spans="1:10" x14ac:dyDescent="0.2">
      <c r="A10" s="1" t="s">
        <v>58</v>
      </c>
      <c r="B10" s="1" t="s">
        <v>57</v>
      </c>
      <c r="C10" s="1" t="s">
        <v>58</v>
      </c>
      <c r="D10" s="7">
        <v>311264175</v>
      </c>
      <c r="E10" s="2">
        <v>-54964451.990000002</v>
      </c>
      <c r="F10" s="7">
        <v>256299723.00999999</v>
      </c>
      <c r="G10" s="2">
        <v>256299723.00999999</v>
      </c>
      <c r="H10" s="2">
        <v>213684789.55000001</v>
      </c>
      <c r="I10" s="3">
        <v>0</v>
      </c>
      <c r="J10" s="11">
        <v>1</v>
      </c>
    </row>
    <row r="11" spans="1:10" x14ac:dyDescent="0.2">
      <c r="A11" s="1" t="s">
        <v>58</v>
      </c>
      <c r="B11" s="1" t="s">
        <v>57</v>
      </c>
      <c r="C11" s="1" t="s">
        <v>57</v>
      </c>
      <c r="D11" s="7">
        <v>431109749</v>
      </c>
      <c r="E11" s="2">
        <v>-89439853.340000004</v>
      </c>
      <c r="F11" s="7">
        <v>341669895.66000003</v>
      </c>
      <c r="G11" s="2">
        <v>341621584.95999998</v>
      </c>
      <c r="H11" s="2">
        <v>239204138.86000001</v>
      </c>
      <c r="I11" s="2">
        <v>48310.7</v>
      </c>
      <c r="J11" s="11">
        <v>1</v>
      </c>
    </row>
    <row r="12" spans="1:10" x14ac:dyDescent="0.2">
      <c r="A12" s="1" t="s">
        <v>58</v>
      </c>
      <c r="B12" s="1" t="s">
        <v>57</v>
      </c>
      <c r="C12" s="1" t="s">
        <v>59</v>
      </c>
      <c r="D12" s="7">
        <v>733916306</v>
      </c>
      <c r="E12" s="2">
        <v>229218853.41</v>
      </c>
      <c r="F12" s="7">
        <v>963135159.40999997</v>
      </c>
      <c r="G12" s="2">
        <v>963135159.40999997</v>
      </c>
      <c r="H12" s="2">
        <v>962662159.40999997</v>
      </c>
      <c r="I12" s="3">
        <v>0</v>
      </c>
      <c r="J12" s="11">
        <v>1</v>
      </c>
    </row>
    <row r="13" spans="1:10" x14ac:dyDescent="0.2">
      <c r="A13" s="1" t="s">
        <v>58</v>
      </c>
      <c r="B13" s="1" t="s">
        <v>57</v>
      </c>
      <c r="C13" s="1" t="s">
        <v>63</v>
      </c>
      <c r="D13" s="7">
        <v>342486839</v>
      </c>
      <c r="E13" s="2">
        <v>-93414257.510000005</v>
      </c>
      <c r="F13" s="7">
        <v>249072581.49000001</v>
      </c>
      <c r="G13" s="2">
        <v>249072581.49000001</v>
      </c>
      <c r="H13" s="2">
        <v>201077383.24000001</v>
      </c>
      <c r="I13" s="3">
        <v>0</v>
      </c>
      <c r="J13" s="11">
        <v>1</v>
      </c>
    </row>
    <row r="14" spans="1:10" x14ac:dyDescent="0.2">
      <c r="A14" s="1" t="s">
        <v>58</v>
      </c>
      <c r="B14" s="1" t="s">
        <v>57</v>
      </c>
      <c r="C14" s="1" t="s">
        <v>60</v>
      </c>
      <c r="D14" s="7">
        <v>6453234630</v>
      </c>
      <c r="E14" s="2">
        <v>1124230233.8900001</v>
      </c>
      <c r="F14" s="7">
        <v>7577464863.8900003</v>
      </c>
      <c r="G14" s="2">
        <v>7570623970.3999996</v>
      </c>
      <c r="H14" s="2">
        <v>7149783974.3199997</v>
      </c>
      <c r="I14" s="2">
        <v>6840893.4900000002</v>
      </c>
      <c r="J14" s="11">
        <v>1</v>
      </c>
    </row>
    <row r="15" spans="1:10" x14ac:dyDescent="0.2">
      <c r="A15" s="1" t="s">
        <v>58</v>
      </c>
      <c r="B15" s="1" t="s">
        <v>57</v>
      </c>
      <c r="C15" s="1" t="s">
        <v>64</v>
      </c>
      <c r="D15" s="7">
        <v>796877109</v>
      </c>
      <c r="E15" s="2">
        <v>-389519702.27999997</v>
      </c>
      <c r="F15" s="7">
        <v>407357406.72000003</v>
      </c>
      <c r="G15" s="2">
        <v>407357406.72000003</v>
      </c>
      <c r="H15" s="2">
        <v>265770809.93000001</v>
      </c>
      <c r="I15" s="3">
        <v>0</v>
      </c>
      <c r="J15" s="11">
        <v>1</v>
      </c>
    </row>
    <row r="16" spans="1:10" x14ac:dyDescent="0.2">
      <c r="A16" s="1" t="s">
        <v>58</v>
      </c>
      <c r="B16" s="1" t="s">
        <v>57</v>
      </c>
      <c r="C16" s="1" t="s">
        <v>61</v>
      </c>
      <c r="D16" s="7">
        <v>38619970</v>
      </c>
      <c r="E16" s="2">
        <v>126863201.26000001</v>
      </c>
      <c r="F16" s="7">
        <v>165483171.25999999</v>
      </c>
      <c r="G16" s="2">
        <v>165483171.25999999</v>
      </c>
      <c r="H16" s="2">
        <v>59672130.990000002</v>
      </c>
      <c r="I16" s="3">
        <v>0</v>
      </c>
      <c r="J16" s="11">
        <v>1</v>
      </c>
    </row>
    <row r="17" spans="1:10" x14ac:dyDescent="0.2">
      <c r="A17" s="1" t="s">
        <v>58</v>
      </c>
      <c r="B17" s="1" t="s">
        <v>57</v>
      </c>
      <c r="C17" s="1" t="s">
        <v>65</v>
      </c>
      <c r="D17" s="8">
        <v>0</v>
      </c>
      <c r="E17" s="3">
        <v>0</v>
      </c>
      <c r="F17" s="8">
        <v>0</v>
      </c>
      <c r="G17" s="3">
        <v>0</v>
      </c>
      <c r="H17" s="3">
        <v>0</v>
      </c>
      <c r="I17" s="3">
        <v>0</v>
      </c>
      <c r="J17" s="11">
        <v>1</v>
      </c>
    </row>
    <row r="18" spans="1:10" x14ac:dyDescent="0.2">
      <c r="A18" s="1" t="s">
        <v>58</v>
      </c>
      <c r="B18" s="1" t="s">
        <v>59</v>
      </c>
      <c r="C18" s="1" t="s">
        <v>58</v>
      </c>
      <c r="D18" s="7">
        <v>270800643</v>
      </c>
      <c r="E18" s="2">
        <v>-75164496.439999998</v>
      </c>
      <c r="F18" s="7">
        <v>195636146.56</v>
      </c>
      <c r="G18" s="2">
        <v>195189924.65000001</v>
      </c>
      <c r="H18" s="2">
        <v>153279676.16999999</v>
      </c>
      <c r="I18" s="2">
        <v>446221.91</v>
      </c>
      <c r="J18" s="11">
        <v>1</v>
      </c>
    </row>
    <row r="19" spans="1:10" x14ac:dyDescent="0.2">
      <c r="A19" s="1" t="s">
        <v>58</v>
      </c>
      <c r="B19" s="1" t="s">
        <v>59</v>
      </c>
      <c r="C19" s="1" t="s">
        <v>57</v>
      </c>
      <c r="D19" s="7">
        <v>1418678861</v>
      </c>
      <c r="E19" s="2">
        <v>-560581876.42999995</v>
      </c>
      <c r="F19" s="7">
        <v>858096984.57000005</v>
      </c>
      <c r="G19" s="2">
        <v>857991062.15999997</v>
      </c>
      <c r="H19" s="2">
        <v>703017113.64999998</v>
      </c>
      <c r="I19" s="2">
        <v>105922.41</v>
      </c>
      <c r="J19" s="11">
        <v>1</v>
      </c>
    </row>
    <row r="20" spans="1:10" x14ac:dyDescent="0.2">
      <c r="A20" s="1" t="s">
        <v>58</v>
      </c>
      <c r="B20" s="1" t="s">
        <v>59</v>
      </c>
      <c r="C20" s="1" t="s">
        <v>60</v>
      </c>
      <c r="D20" s="8">
        <v>0</v>
      </c>
      <c r="E20" s="3">
        <v>0</v>
      </c>
      <c r="F20" s="8">
        <v>0</v>
      </c>
      <c r="G20" s="3">
        <v>0</v>
      </c>
      <c r="H20" s="3">
        <v>0</v>
      </c>
      <c r="I20" s="3">
        <v>0</v>
      </c>
      <c r="J20" s="11">
        <v>1</v>
      </c>
    </row>
    <row r="21" spans="1:10" x14ac:dyDescent="0.2">
      <c r="A21" s="1" t="s">
        <v>58</v>
      </c>
      <c r="B21" s="1" t="s">
        <v>59</v>
      </c>
      <c r="C21" s="1" t="s">
        <v>64</v>
      </c>
      <c r="D21" s="8">
        <v>0</v>
      </c>
      <c r="E21" s="3">
        <v>0</v>
      </c>
      <c r="F21" s="8">
        <v>0</v>
      </c>
      <c r="G21" s="3">
        <v>0</v>
      </c>
      <c r="H21" s="3">
        <v>0</v>
      </c>
      <c r="I21" s="3">
        <v>0</v>
      </c>
      <c r="J21" s="11">
        <v>1</v>
      </c>
    </row>
    <row r="22" spans="1:10" x14ac:dyDescent="0.2">
      <c r="A22" s="1" t="s">
        <v>58</v>
      </c>
      <c r="B22" s="1" t="s">
        <v>59</v>
      </c>
      <c r="C22" s="1" t="s">
        <v>61</v>
      </c>
      <c r="D22" s="7">
        <v>176155121</v>
      </c>
      <c r="E22" s="2">
        <v>-906687.53</v>
      </c>
      <c r="F22" s="7">
        <v>175248433.47</v>
      </c>
      <c r="G22" s="2">
        <v>175248433.47</v>
      </c>
      <c r="H22" s="2">
        <v>132646095.06999999</v>
      </c>
      <c r="I22" s="3">
        <v>0</v>
      </c>
      <c r="J22" s="11">
        <v>1</v>
      </c>
    </row>
    <row r="23" spans="1:10" x14ac:dyDescent="0.2">
      <c r="A23" s="1" t="s">
        <v>58</v>
      </c>
      <c r="B23" s="1" t="s">
        <v>59</v>
      </c>
      <c r="C23" s="1" t="s">
        <v>62</v>
      </c>
      <c r="D23" s="7">
        <v>11253404</v>
      </c>
      <c r="E23" s="2">
        <v>-2255031.27</v>
      </c>
      <c r="F23" s="7">
        <v>8998372.7300000004</v>
      </c>
      <c r="G23" s="2">
        <v>8998372.7300000004</v>
      </c>
      <c r="H23" s="2">
        <v>7133597.0800000001</v>
      </c>
      <c r="I23" s="3">
        <v>0</v>
      </c>
      <c r="J23" s="11">
        <v>1</v>
      </c>
    </row>
    <row r="24" spans="1:10" x14ac:dyDescent="0.2">
      <c r="A24" s="1" t="s">
        <v>58</v>
      </c>
      <c r="B24" s="1" t="s">
        <v>59</v>
      </c>
      <c r="C24" s="1" t="s">
        <v>65</v>
      </c>
      <c r="D24" s="7">
        <v>286411602</v>
      </c>
      <c r="E24" s="2">
        <v>4804199.1500000004</v>
      </c>
      <c r="F24" s="7">
        <v>291215801.14999998</v>
      </c>
      <c r="G24" s="2">
        <v>291215801.13999999</v>
      </c>
      <c r="H24" s="2">
        <v>217550379.65000001</v>
      </c>
      <c r="I24" s="2">
        <v>0.01</v>
      </c>
      <c r="J24" s="11">
        <v>1</v>
      </c>
    </row>
    <row r="25" spans="1:10" x14ac:dyDescent="0.2">
      <c r="A25" s="1" t="s">
        <v>58</v>
      </c>
      <c r="B25" s="1" t="s">
        <v>63</v>
      </c>
      <c r="C25" s="1" t="s">
        <v>58</v>
      </c>
      <c r="D25" s="7">
        <v>1201018881</v>
      </c>
      <c r="E25" s="2">
        <v>-116006626.29000001</v>
      </c>
      <c r="F25" s="7">
        <v>1085012254.71</v>
      </c>
      <c r="G25" s="2">
        <v>662224107.37</v>
      </c>
      <c r="H25" s="2">
        <v>659376602.76999998</v>
      </c>
      <c r="I25" s="2">
        <v>422788147.33999997</v>
      </c>
      <c r="J25" s="11">
        <v>1</v>
      </c>
    </row>
    <row r="26" spans="1:10" x14ac:dyDescent="0.2">
      <c r="A26" s="1" t="s">
        <v>58</v>
      </c>
      <c r="B26" s="1" t="s">
        <v>63</v>
      </c>
      <c r="C26" s="1" t="s">
        <v>57</v>
      </c>
      <c r="D26" s="7">
        <v>7526550321</v>
      </c>
      <c r="E26" s="2">
        <v>-344041608.25999999</v>
      </c>
      <c r="F26" s="7">
        <v>7182508712.7399998</v>
      </c>
      <c r="G26" s="2">
        <v>7127085603.8699999</v>
      </c>
      <c r="H26" s="2">
        <v>7094560990.8599997</v>
      </c>
      <c r="I26" s="2">
        <v>55423108.869999997</v>
      </c>
      <c r="J26" s="11">
        <v>1</v>
      </c>
    </row>
    <row r="27" spans="1:10" x14ac:dyDescent="0.2">
      <c r="A27" s="1" t="s">
        <v>57</v>
      </c>
      <c r="B27" s="1" t="s">
        <v>58</v>
      </c>
      <c r="C27" s="1" t="s">
        <v>58</v>
      </c>
      <c r="D27" s="8">
        <v>0</v>
      </c>
      <c r="E27" s="3">
        <v>0</v>
      </c>
      <c r="F27" s="8">
        <v>0</v>
      </c>
      <c r="G27" s="3">
        <v>0</v>
      </c>
      <c r="H27" s="3">
        <v>0</v>
      </c>
      <c r="I27" s="3">
        <v>0</v>
      </c>
      <c r="J27" s="11">
        <v>1</v>
      </c>
    </row>
    <row r="28" spans="1:10" x14ac:dyDescent="0.2">
      <c r="A28" s="1" t="s">
        <v>57</v>
      </c>
      <c r="B28" s="1" t="s">
        <v>58</v>
      </c>
      <c r="C28" s="1" t="s">
        <v>57</v>
      </c>
      <c r="D28" s="8">
        <v>0</v>
      </c>
      <c r="E28" s="2">
        <v>3000000</v>
      </c>
      <c r="F28" s="7">
        <v>3000000</v>
      </c>
      <c r="G28" s="2">
        <v>3000000</v>
      </c>
      <c r="H28" s="2">
        <v>3000000</v>
      </c>
      <c r="I28" s="3">
        <v>0</v>
      </c>
      <c r="J28" s="11">
        <v>1</v>
      </c>
    </row>
    <row r="29" spans="1:10" x14ac:dyDescent="0.2">
      <c r="A29" s="1" t="s">
        <v>57</v>
      </c>
      <c r="B29" s="1" t="s">
        <v>58</v>
      </c>
      <c r="C29" s="1" t="s">
        <v>59</v>
      </c>
      <c r="D29" s="8">
        <v>0</v>
      </c>
      <c r="E29" s="2">
        <v>14941292</v>
      </c>
      <c r="F29" s="7">
        <v>14941292</v>
      </c>
      <c r="G29" s="2">
        <v>14638154.92</v>
      </c>
      <c r="H29" s="2">
        <v>14638154.92</v>
      </c>
      <c r="I29" s="2">
        <v>303137.08</v>
      </c>
      <c r="J29" s="11">
        <v>1</v>
      </c>
    </row>
    <row r="30" spans="1:10" x14ac:dyDescent="0.2">
      <c r="A30" s="1" t="s">
        <v>57</v>
      </c>
      <c r="B30" s="1" t="s">
        <v>58</v>
      </c>
      <c r="C30" s="1" t="s">
        <v>60</v>
      </c>
      <c r="D30" s="8">
        <v>0</v>
      </c>
      <c r="E30" s="2">
        <v>266984517.12</v>
      </c>
      <c r="F30" s="7">
        <v>266984517.12</v>
      </c>
      <c r="G30" s="2">
        <v>266983817</v>
      </c>
      <c r="H30" s="2">
        <v>266983817</v>
      </c>
      <c r="I30" s="2">
        <v>700.12</v>
      </c>
      <c r="J30" s="11">
        <v>1</v>
      </c>
    </row>
    <row r="31" spans="1:10" x14ac:dyDescent="0.2">
      <c r="A31" s="1" t="s">
        <v>57</v>
      </c>
      <c r="B31" s="1" t="s">
        <v>58</v>
      </c>
      <c r="C31" s="1" t="s">
        <v>64</v>
      </c>
      <c r="D31" s="8">
        <v>0</v>
      </c>
      <c r="E31" s="3">
        <v>0</v>
      </c>
      <c r="F31" s="8">
        <v>0</v>
      </c>
      <c r="G31" s="3">
        <v>0</v>
      </c>
      <c r="H31" s="3">
        <v>0</v>
      </c>
      <c r="I31" s="3">
        <v>0</v>
      </c>
      <c r="J31" s="11">
        <v>1</v>
      </c>
    </row>
    <row r="32" spans="1:10" x14ac:dyDescent="0.2">
      <c r="A32" s="1" t="s">
        <v>57</v>
      </c>
      <c r="B32" s="1" t="s">
        <v>58</v>
      </c>
      <c r="C32" s="1" t="s">
        <v>61</v>
      </c>
      <c r="D32" s="7">
        <v>257419148</v>
      </c>
      <c r="E32" s="2">
        <v>84410140.859999999</v>
      </c>
      <c r="F32" s="7">
        <v>341829288.86000001</v>
      </c>
      <c r="G32" s="2">
        <v>337170444.85000002</v>
      </c>
      <c r="H32" s="2">
        <v>335207319.63</v>
      </c>
      <c r="I32" s="2">
        <v>4658844.01</v>
      </c>
      <c r="J32" s="11">
        <v>1</v>
      </c>
    </row>
    <row r="33" spans="1:10" x14ac:dyDescent="0.2">
      <c r="A33" s="1" t="s">
        <v>57</v>
      </c>
      <c r="B33" s="1" t="s">
        <v>58</v>
      </c>
      <c r="C33" s="1" t="s">
        <v>62</v>
      </c>
      <c r="D33" s="8">
        <v>0</v>
      </c>
      <c r="E33" s="3">
        <v>0</v>
      </c>
      <c r="F33" s="8">
        <v>0</v>
      </c>
      <c r="G33" s="3">
        <v>0</v>
      </c>
      <c r="H33" s="3">
        <v>0</v>
      </c>
      <c r="I33" s="3">
        <v>0</v>
      </c>
      <c r="J33" s="11">
        <v>1</v>
      </c>
    </row>
    <row r="34" spans="1:10" x14ac:dyDescent="0.2">
      <c r="A34" s="1" t="s">
        <v>57</v>
      </c>
      <c r="B34" s="1" t="s">
        <v>57</v>
      </c>
      <c r="C34" s="1" t="s">
        <v>58</v>
      </c>
      <c r="D34" s="7">
        <v>24756749</v>
      </c>
      <c r="E34" s="2">
        <v>70321554.959999993</v>
      </c>
      <c r="F34" s="7">
        <v>95078303.959999993</v>
      </c>
      <c r="G34" s="2">
        <v>51777479.990000002</v>
      </c>
      <c r="H34" s="2">
        <v>51777479.990000002</v>
      </c>
      <c r="I34" s="2">
        <v>43300823.969999999</v>
      </c>
      <c r="J34" s="11">
        <v>1</v>
      </c>
    </row>
    <row r="35" spans="1:10" x14ac:dyDescent="0.2">
      <c r="A35" s="1" t="s">
        <v>57</v>
      </c>
      <c r="B35" s="1" t="s">
        <v>57</v>
      </c>
      <c r="C35" s="1" t="s">
        <v>57</v>
      </c>
      <c r="D35" s="7">
        <v>235673474</v>
      </c>
      <c r="E35" s="2">
        <v>407901017.39999998</v>
      </c>
      <c r="F35" s="7">
        <v>643574491.39999998</v>
      </c>
      <c r="G35" s="2">
        <v>642342241.26999998</v>
      </c>
      <c r="H35" s="2">
        <v>626197709.5</v>
      </c>
      <c r="I35" s="2">
        <v>1232250.1299999999</v>
      </c>
      <c r="J35" s="11">
        <v>1</v>
      </c>
    </row>
    <row r="36" spans="1:10" x14ac:dyDescent="0.2">
      <c r="A36" s="1" t="s">
        <v>57</v>
      </c>
      <c r="B36" s="1" t="s">
        <v>57</v>
      </c>
      <c r="C36" s="1" t="s">
        <v>59</v>
      </c>
      <c r="D36" s="7">
        <v>6667758425</v>
      </c>
      <c r="E36" s="2">
        <v>1684231609.28</v>
      </c>
      <c r="F36" s="7">
        <v>8351990034.2799997</v>
      </c>
      <c r="G36" s="2">
        <v>8347831211.2600002</v>
      </c>
      <c r="H36" s="2">
        <v>8341881349.3199997</v>
      </c>
      <c r="I36" s="2">
        <v>4158823.02</v>
      </c>
      <c r="J36" s="11">
        <v>1</v>
      </c>
    </row>
    <row r="37" spans="1:10" x14ac:dyDescent="0.2">
      <c r="A37" s="1" t="s">
        <v>57</v>
      </c>
      <c r="B37" s="1" t="s">
        <v>57</v>
      </c>
      <c r="C37" s="1" t="s">
        <v>63</v>
      </c>
      <c r="D37" s="8">
        <v>0</v>
      </c>
      <c r="E37" s="2">
        <v>22204644.75</v>
      </c>
      <c r="F37" s="7">
        <v>22204644.75</v>
      </c>
      <c r="G37" s="2">
        <v>22204644.75</v>
      </c>
      <c r="H37" s="2">
        <v>22112644.75</v>
      </c>
      <c r="I37" s="3">
        <v>0</v>
      </c>
      <c r="J37" s="11">
        <v>1</v>
      </c>
    </row>
    <row r="38" spans="1:10" x14ac:dyDescent="0.2">
      <c r="A38" s="1" t="s">
        <v>57</v>
      </c>
      <c r="B38" s="1" t="s">
        <v>57</v>
      </c>
      <c r="C38" s="1" t="s">
        <v>60</v>
      </c>
      <c r="D38" s="7">
        <v>22695567487</v>
      </c>
      <c r="E38" s="2">
        <v>4195068305.2399998</v>
      </c>
      <c r="F38" s="7">
        <v>26890635792.240002</v>
      </c>
      <c r="G38" s="2">
        <v>26869708598.759998</v>
      </c>
      <c r="H38" s="2">
        <v>26617973958.040001</v>
      </c>
      <c r="I38" s="2">
        <v>20927193.48</v>
      </c>
      <c r="J38" s="11">
        <v>1</v>
      </c>
    </row>
    <row r="39" spans="1:10" x14ac:dyDescent="0.2">
      <c r="A39" s="1" t="s">
        <v>57</v>
      </c>
      <c r="B39" s="1" t="s">
        <v>57</v>
      </c>
      <c r="C39" s="1" t="s">
        <v>64</v>
      </c>
      <c r="D39" s="7">
        <v>616950716</v>
      </c>
      <c r="E39" s="2">
        <v>-12213532.529999999</v>
      </c>
      <c r="F39" s="7">
        <v>604737183.47000003</v>
      </c>
      <c r="G39" s="2">
        <v>604737183.47000003</v>
      </c>
      <c r="H39" s="2">
        <v>604737183.47000003</v>
      </c>
      <c r="I39" s="3">
        <v>0</v>
      </c>
      <c r="J39" s="11">
        <v>1</v>
      </c>
    </row>
    <row r="40" spans="1:10" x14ac:dyDescent="0.2">
      <c r="A40" s="1" t="s">
        <v>57</v>
      </c>
      <c r="B40" s="1" t="s">
        <v>57</v>
      </c>
      <c r="C40" s="1" t="s">
        <v>61</v>
      </c>
      <c r="D40" s="7">
        <v>21468147</v>
      </c>
      <c r="E40" s="2">
        <v>-21468147</v>
      </c>
      <c r="F40" s="8">
        <v>0</v>
      </c>
      <c r="G40" s="3">
        <v>0</v>
      </c>
      <c r="H40" s="3">
        <v>0</v>
      </c>
      <c r="I40" s="3">
        <v>0</v>
      </c>
      <c r="J40" s="11">
        <v>1</v>
      </c>
    </row>
    <row r="41" spans="1:10" x14ac:dyDescent="0.2">
      <c r="A41" s="1" t="s">
        <v>57</v>
      </c>
      <c r="B41" s="1" t="s">
        <v>57</v>
      </c>
      <c r="C41" s="1" t="s">
        <v>65</v>
      </c>
      <c r="D41" s="8">
        <v>0</v>
      </c>
      <c r="E41" s="3">
        <v>0</v>
      </c>
      <c r="F41" s="8">
        <v>0</v>
      </c>
      <c r="G41" s="3">
        <v>0</v>
      </c>
      <c r="H41" s="3">
        <v>0</v>
      </c>
      <c r="I41" s="3">
        <v>0</v>
      </c>
      <c r="J41" s="11">
        <v>1</v>
      </c>
    </row>
    <row r="42" spans="1:10" x14ac:dyDescent="0.2">
      <c r="A42" s="1" t="s">
        <v>57</v>
      </c>
      <c r="B42" s="1" t="s">
        <v>59</v>
      </c>
      <c r="C42" s="1" t="s">
        <v>58</v>
      </c>
      <c r="D42" s="8">
        <v>0</v>
      </c>
      <c r="E42" s="3">
        <v>0</v>
      </c>
      <c r="F42" s="8">
        <v>0</v>
      </c>
      <c r="G42" s="3">
        <v>0</v>
      </c>
      <c r="H42" s="3">
        <v>0</v>
      </c>
      <c r="I42" s="3">
        <v>0</v>
      </c>
      <c r="J42" s="11">
        <v>1</v>
      </c>
    </row>
    <row r="43" spans="1:10" x14ac:dyDescent="0.2">
      <c r="A43" s="1" t="s">
        <v>57</v>
      </c>
      <c r="B43" s="1" t="s">
        <v>59</v>
      </c>
      <c r="C43" s="1" t="s">
        <v>57</v>
      </c>
      <c r="D43" s="8">
        <v>0</v>
      </c>
      <c r="E43" s="2">
        <v>73249863.840000004</v>
      </c>
      <c r="F43" s="7">
        <v>73249863.840000004</v>
      </c>
      <c r="G43" s="2">
        <v>73249340.640000001</v>
      </c>
      <c r="H43" s="2">
        <v>73249340.640000001</v>
      </c>
      <c r="I43" s="2">
        <v>523.20000000000005</v>
      </c>
      <c r="J43" s="11">
        <v>1</v>
      </c>
    </row>
    <row r="44" spans="1:10" x14ac:dyDescent="0.2">
      <c r="A44" s="1" t="s">
        <v>57</v>
      </c>
      <c r="B44" s="1" t="s">
        <v>59</v>
      </c>
      <c r="C44" s="1" t="s">
        <v>60</v>
      </c>
      <c r="D44" s="8">
        <v>0</v>
      </c>
      <c r="E44" s="2">
        <v>170375375.78999999</v>
      </c>
      <c r="F44" s="7">
        <v>170375375.78999999</v>
      </c>
      <c r="G44" s="2">
        <v>169985242.87</v>
      </c>
      <c r="H44" s="2">
        <v>155827488.87</v>
      </c>
      <c r="I44" s="2">
        <v>390132.92</v>
      </c>
      <c r="J44" s="11">
        <v>1</v>
      </c>
    </row>
    <row r="45" spans="1:10" x14ac:dyDescent="0.2">
      <c r="A45" s="1" t="s">
        <v>57</v>
      </c>
      <c r="B45" s="1" t="s">
        <v>59</v>
      </c>
      <c r="C45" s="1" t="s">
        <v>64</v>
      </c>
      <c r="D45" s="8">
        <v>0</v>
      </c>
      <c r="E45" s="3">
        <v>0</v>
      </c>
      <c r="F45" s="8">
        <v>0</v>
      </c>
      <c r="G45" s="3">
        <v>0</v>
      </c>
      <c r="H45" s="3">
        <v>0</v>
      </c>
      <c r="I45" s="3">
        <v>0</v>
      </c>
      <c r="J45" s="11">
        <v>1</v>
      </c>
    </row>
    <row r="46" spans="1:10" x14ac:dyDescent="0.2">
      <c r="A46" s="1" t="s">
        <v>57</v>
      </c>
      <c r="B46" s="1" t="s">
        <v>59</v>
      </c>
      <c r="C46" s="1" t="s">
        <v>61</v>
      </c>
      <c r="D46" s="8">
        <v>0</v>
      </c>
      <c r="E46" s="3">
        <v>0</v>
      </c>
      <c r="F46" s="8">
        <v>0</v>
      </c>
      <c r="G46" s="3">
        <v>0</v>
      </c>
      <c r="H46" s="3">
        <v>0</v>
      </c>
      <c r="I46" s="3">
        <v>0</v>
      </c>
      <c r="J46" s="11">
        <v>1</v>
      </c>
    </row>
    <row r="47" spans="1:10" x14ac:dyDescent="0.2">
      <c r="A47" s="1" t="s">
        <v>57</v>
      </c>
      <c r="B47" s="1" t="s">
        <v>59</v>
      </c>
      <c r="C47" s="1" t="s">
        <v>62</v>
      </c>
      <c r="D47" s="8">
        <v>0</v>
      </c>
      <c r="E47" s="3">
        <v>0</v>
      </c>
      <c r="F47" s="8">
        <v>0</v>
      </c>
      <c r="G47" s="3">
        <v>0</v>
      </c>
      <c r="H47" s="3">
        <v>0</v>
      </c>
      <c r="I47" s="3">
        <v>0</v>
      </c>
      <c r="J47" s="11">
        <v>1</v>
      </c>
    </row>
    <row r="48" spans="1:10" x14ac:dyDescent="0.2">
      <c r="A48" s="1" t="s">
        <v>57</v>
      </c>
      <c r="B48" s="1" t="s">
        <v>59</v>
      </c>
      <c r="C48" s="1" t="s">
        <v>65</v>
      </c>
      <c r="D48" s="7">
        <v>230908719</v>
      </c>
      <c r="E48" s="2">
        <v>-26046992.829999998</v>
      </c>
      <c r="F48" s="7">
        <v>204861726.16999999</v>
      </c>
      <c r="G48" s="2">
        <v>204513796.56</v>
      </c>
      <c r="H48" s="2">
        <v>191175522.50999999</v>
      </c>
      <c r="I48" s="2">
        <v>347929.61</v>
      </c>
      <c r="J48" s="11">
        <v>1</v>
      </c>
    </row>
    <row r="49" spans="1:10" x14ac:dyDescent="0.2">
      <c r="A49" s="1" t="s">
        <v>57</v>
      </c>
      <c r="B49" s="1" t="s">
        <v>63</v>
      </c>
      <c r="C49" s="1" t="s">
        <v>58</v>
      </c>
      <c r="D49" s="7">
        <v>1852392113</v>
      </c>
      <c r="E49" s="2">
        <v>14868796</v>
      </c>
      <c r="F49" s="7">
        <v>1867260909</v>
      </c>
      <c r="G49" s="2">
        <v>1867260909</v>
      </c>
      <c r="H49" s="2">
        <v>1847985351.0699999</v>
      </c>
      <c r="I49" s="3">
        <v>0</v>
      </c>
      <c r="J49" s="11">
        <v>1</v>
      </c>
    </row>
    <row r="50" spans="1:10" x14ac:dyDescent="0.2">
      <c r="A50" s="1" t="s">
        <v>57</v>
      </c>
      <c r="B50" s="1" t="s">
        <v>63</v>
      </c>
      <c r="C50" s="1" t="s">
        <v>57</v>
      </c>
      <c r="D50" s="7">
        <v>6066963949</v>
      </c>
      <c r="E50" s="2">
        <v>116577256.51000001</v>
      </c>
      <c r="F50" s="7">
        <v>6183541205.5100002</v>
      </c>
      <c r="G50" s="2">
        <v>6183541204.5500002</v>
      </c>
      <c r="H50" s="2">
        <v>6175142184.4700003</v>
      </c>
      <c r="I50" s="2">
        <v>0.96</v>
      </c>
      <c r="J50" s="1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H1"/>
    </sheetView>
  </sheetViews>
  <sheetFormatPr baseColWidth="10" defaultRowHeight="12.75" x14ac:dyDescent="0.2"/>
  <cols>
    <col min="1" max="1" width="3" customWidth="1"/>
    <col min="2" max="2" width="49.5703125" customWidth="1"/>
    <col min="3" max="3" width="16.42578125" bestFit="1" customWidth="1"/>
    <col min="4" max="4" width="15.28515625" bestFit="1" customWidth="1"/>
    <col min="5" max="7" width="16.42578125" bestFit="1" customWidth="1"/>
    <col min="8" max="8" width="15.28515625" bestFit="1" customWidth="1"/>
  </cols>
  <sheetData>
    <row r="1" spans="1:8" ht="20.25" x14ac:dyDescent="0.2">
      <c r="A1" s="24" t="s">
        <v>45</v>
      </c>
      <c r="B1" s="25"/>
      <c r="C1" s="25"/>
      <c r="D1" s="25"/>
      <c r="E1" s="25"/>
      <c r="F1" s="25"/>
      <c r="G1" s="25"/>
      <c r="H1" s="26"/>
    </row>
    <row r="2" spans="1:8" ht="15" x14ac:dyDescent="0.2">
      <c r="A2" s="27" t="s">
        <v>4</v>
      </c>
      <c r="B2" s="28"/>
      <c r="C2" s="28"/>
      <c r="D2" s="28"/>
      <c r="E2" s="28"/>
      <c r="F2" s="28"/>
      <c r="G2" s="28"/>
      <c r="H2" s="29"/>
    </row>
    <row r="3" spans="1:8" ht="15" x14ac:dyDescent="0.2">
      <c r="A3" s="27" t="s">
        <v>10</v>
      </c>
      <c r="B3" s="28"/>
      <c r="C3" s="28"/>
      <c r="D3" s="28"/>
      <c r="E3" s="28"/>
      <c r="F3" s="28"/>
      <c r="G3" s="28"/>
      <c r="H3" s="29"/>
    </row>
    <row r="4" spans="1:8" x14ac:dyDescent="0.2">
      <c r="A4" s="30" t="s">
        <v>110</v>
      </c>
      <c r="B4" s="31"/>
      <c r="C4" s="31"/>
      <c r="D4" s="31"/>
      <c r="E4" s="31"/>
      <c r="F4" s="31"/>
      <c r="G4" s="31"/>
      <c r="H4" s="32"/>
    </row>
    <row r="5" spans="1:8" ht="13.5" thickBot="1" x14ac:dyDescent="0.25">
      <c r="A5" s="30" t="s">
        <v>111</v>
      </c>
      <c r="B5" s="31"/>
      <c r="C5" s="31"/>
      <c r="D5" s="31"/>
      <c r="E5" s="31"/>
      <c r="F5" s="31"/>
      <c r="G5" s="31"/>
      <c r="H5" s="32"/>
    </row>
    <row r="6" spans="1:8" ht="13.5" thickBot="1" x14ac:dyDescent="0.25">
      <c r="A6" s="33" t="s">
        <v>0</v>
      </c>
      <c r="B6" s="33"/>
      <c r="C6" s="34" t="s">
        <v>5</v>
      </c>
      <c r="D6" s="34"/>
      <c r="E6" s="34"/>
      <c r="F6" s="34"/>
      <c r="G6" s="34"/>
      <c r="H6" s="34" t="s">
        <v>6</v>
      </c>
    </row>
    <row r="7" spans="1:8" ht="24.75" thickBot="1" x14ac:dyDescent="0.25">
      <c r="A7" s="33"/>
      <c r="B7" s="33"/>
      <c r="C7" s="35" t="s">
        <v>1</v>
      </c>
      <c r="D7" s="36" t="s">
        <v>7</v>
      </c>
      <c r="E7" s="36" t="s">
        <v>8</v>
      </c>
      <c r="F7" s="36" t="s">
        <v>2</v>
      </c>
      <c r="G7" s="36" t="s">
        <v>3</v>
      </c>
      <c r="H7" s="34"/>
    </row>
    <row r="8" spans="1:8" ht="13.5" thickBot="1" x14ac:dyDescent="0.25"/>
    <row r="9" spans="1:8" s="16" customFormat="1" ht="12" x14ac:dyDescent="0.2">
      <c r="A9" s="23" t="s">
        <v>11</v>
      </c>
      <c r="B9" s="23"/>
      <c r="C9" s="17">
        <v>31347682513</v>
      </c>
      <c r="D9" s="17">
        <v>2665630872.5899992</v>
      </c>
      <c r="E9" s="17">
        <v>34013313385.590004</v>
      </c>
      <c r="F9" s="17">
        <v>33205968857.620003</v>
      </c>
      <c r="G9" s="17">
        <v>30057071105.169998</v>
      </c>
      <c r="H9" s="17">
        <v>807344527.97000003</v>
      </c>
    </row>
    <row r="10" spans="1:8" s="16" customFormat="1" ht="12" x14ac:dyDescent="0.2">
      <c r="A10" s="22" t="s">
        <v>12</v>
      </c>
      <c r="B10" s="22"/>
      <c r="C10" s="18">
        <v>11349304902</v>
      </c>
      <c r="D10" s="18">
        <v>2575585768.0599995</v>
      </c>
      <c r="E10" s="18">
        <v>13924890670.060001</v>
      </c>
      <c r="F10" s="18">
        <v>13596931895.330002</v>
      </c>
      <c r="G10" s="18">
        <v>11997651263.620001</v>
      </c>
      <c r="H10" s="18">
        <v>327958774.73000002</v>
      </c>
    </row>
    <row r="11" spans="1:8" s="16" customFormat="1" ht="12" x14ac:dyDescent="0.2">
      <c r="A11" s="37"/>
      <c r="B11" s="38" t="s">
        <v>13</v>
      </c>
      <c r="C11" s="19">
        <v>958141049</v>
      </c>
      <c r="D11" s="19">
        <v>-78771244.359999999</v>
      </c>
      <c r="E11" s="19">
        <v>879369804.63999999</v>
      </c>
      <c r="F11" s="19">
        <v>879369804.63999999</v>
      </c>
      <c r="G11" s="19">
        <v>871348539.77999997</v>
      </c>
      <c r="H11" s="19">
        <v>0</v>
      </c>
    </row>
    <row r="12" spans="1:8" s="16" customFormat="1" ht="12" x14ac:dyDescent="0.2">
      <c r="A12" s="37"/>
      <c r="B12" s="38" t="s">
        <v>14</v>
      </c>
      <c r="C12" s="19">
        <v>3926972036</v>
      </c>
      <c r="D12" s="19">
        <v>-360208527.39999998</v>
      </c>
      <c r="E12" s="19">
        <v>3566763508.5999999</v>
      </c>
      <c r="F12" s="19">
        <v>3566763508.5999999</v>
      </c>
      <c r="G12" s="19">
        <v>3309388043.6100001</v>
      </c>
      <c r="H12" s="19">
        <v>0</v>
      </c>
    </row>
    <row r="13" spans="1:8" s="16" customFormat="1" ht="12" x14ac:dyDescent="0.2">
      <c r="A13" s="37"/>
      <c r="B13" s="38" t="s">
        <v>15</v>
      </c>
      <c r="C13" s="19">
        <v>1558958455</v>
      </c>
      <c r="D13" s="19">
        <v>-40714877.329999998</v>
      </c>
      <c r="E13" s="19">
        <v>1518243577.6700001</v>
      </c>
      <c r="F13" s="19">
        <v>1502989063.1700001</v>
      </c>
      <c r="G13" s="19">
        <v>1362382338.05</v>
      </c>
      <c r="H13" s="19">
        <v>15254514.5</v>
      </c>
    </row>
    <row r="14" spans="1:8" s="16" customFormat="1" ht="12" x14ac:dyDescent="0.2">
      <c r="A14" s="37"/>
      <c r="B14" s="38" t="s">
        <v>16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s="16" customFormat="1" ht="12" x14ac:dyDescent="0.2">
      <c r="A15" s="37"/>
      <c r="B15" s="38" t="s">
        <v>17</v>
      </c>
      <c r="C15" s="19">
        <v>1201935405</v>
      </c>
      <c r="D15" s="19">
        <v>2530605949.6799998</v>
      </c>
      <c r="E15" s="19">
        <v>3732541354.6799998</v>
      </c>
      <c r="F15" s="19">
        <v>3419837094.4499998</v>
      </c>
      <c r="G15" s="19">
        <v>2967805911.2600002</v>
      </c>
      <c r="H15" s="19">
        <v>312704260.23000002</v>
      </c>
    </row>
    <row r="16" spans="1:8" s="16" customFormat="1" ht="12" x14ac:dyDescent="0.2">
      <c r="A16" s="37"/>
      <c r="B16" s="38" t="s">
        <v>18</v>
      </c>
      <c r="C16" s="19">
        <v>92744271</v>
      </c>
      <c r="D16" s="19">
        <v>-12134287.130000001</v>
      </c>
      <c r="E16" s="19">
        <v>80609983.870000005</v>
      </c>
      <c r="F16" s="19">
        <v>80609983.870000005</v>
      </c>
      <c r="G16" s="19">
        <v>70982310.650000006</v>
      </c>
      <c r="H16" s="19">
        <v>0</v>
      </c>
    </row>
    <row r="17" spans="1:8" s="16" customFormat="1" ht="12" x14ac:dyDescent="0.2">
      <c r="A17" s="37"/>
      <c r="B17" s="38" t="s">
        <v>19</v>
      </c>
      <c r="C17" s="19">
        <v>3238049982</v>
      </c>
      <c r="D17" s="19">
        <v>591632067.98000002</v>
      </c>
      <c r="E17" s="19">
        <v>3829682049.98</v>
      </c>
      <c r="F17" s="19">
        <v>3829682049.98</v>
      </c>
      <c r="G17" s="19">
        <v>3151997288.6500001</v>
      </c>
      <c r="H17" s="19">
        <v>0</v>
      </c>
    </row>
    <row r="18" spans="1:8" s="16" customFormat="1" ht="12" x14ac:dyDescent="0.2">
      <c r="A18" s="37"/>
      <c r="B18" s="38" t="s">
        <v>20</v>
      </c>
      <c r="C18" s="19">
        <v>372503704</v>
      </c>
      <c r="D18" s="19">
        <v>-54823313.380000003</v>
      </c>
      <c r="E18" s="19">
        <v>317680390.62</v>
      </c>
      <c r="F18" s="19">
        <v>317680390.62</v>
      </c>
      <c r="G18" s="19">
        <v>263746831.62</v>
      </c>
      <c r="H18" s="19">
        <v>0</v>
      </c>
    </row>
    <row r="19" spans="1:8" s="16" customFormat="1" ht="12" x14ac:dyDescent="0.2">
      <c r="A19" s="37"/>
      <c r="B19" s="38"/>
      <c r="C19" s="19"/>
      <c r="D19" s="19"/>
      <c r="E19" s="19"/>
      <c r="F19" s="19"/>
      <c r="G19" s="19"/>
      <c r="H19" s="20"/>
    </row>
    <row r="20" spans="1:8" s="16" customFormat="1" ht="12" x14ac:dyDescent="0.2">
      <c r="A20" s="22" t="s">
        <v>21</v>
      </c>
      <c r="B20" s="22"/>
      <c r="C20" s="18">
        <v>9107508778</v>
      </c>
      <c r="D20" s="18">
        <v>1184197231.5999999</v>
      </c>
      <c r="E20" s="18">
        <v>10291706009.6</v>
      </c>
      <c r="F20" s="18">
        <v>10291083656.9</v>
      </c>
      <c r="G20" s="18">
        <v>9091855386.2999992</v>
      </c>
      <c r="H20" s="18">
        <v>622352.70000004768</v>
      </c>
    </row>
    <row r="21" spans="1:8" s="16" customFormat="1" ht="12" x14ac:dyDescent="0.2">
      <c r="A21" s="37"/>
      <c r="B21" s="38" t="s">
        <v>22</v>
      </c>
      <c r="C21" s="19">
        <v>311264175</v>
      </c>
      <c r="D21" s="19">
        <v>-54964451.990000002</v>
      </c>
      <c r="E21" s="19">
        <v>256299723.00999999</v>
      </c>
      <c r="F21" s="19">
        <v>256299723.00999999</v>
      </c>
      <c r="G21" s="19">
        <v>213684789.55000001</v>
      </c>
      <c r="H21" s="19">
        <v>0</v>
      </c>
    </row>
    <row r="22" spans="1:8" s="16" customFormat="1" ht="12" x14ac:dyDescent="0.2">
      <c r="A22" s="37"/>
      <c r="B22" s="38" t="s">
        <v>23</v>
      </c>
      <c r="C22" s="19">
        <v>431109749</v>
      </c>
      <c r="D22" s="19">
        <v>-89439853.340000004</v>
      </c>
      <c r="E22" s="19">
        <v>341669895.66000003</v>
      </c>
      <c r="F22" s="19">
        <v>341621584.95999998</v>
      </c>
      <c r="G22" s="19">
        <v>239204138.86000001</v>
      </c>
      <c r="H22" s="19">
        <v>48310.700000047684</v>
      </c>
    </row>
    <row r="23" spans="1:8" s="16" customFormat="1" ht="12" x14ac:dyDescent="0.2">
      <c r="A23" s="37"/>
      <c r="B23" s="38" t="s">
        <v>24</v>
      </c>
      <c r="C23" s="19">
        <v>733916306</v>
      </c>
      <c r="D23" s="19">
        <v>229218853.41</v>
      </c>
      <c r="E23" s="19">
        <v>963135159.40999997</v>
      </c>
      <c r="F23" s="19">
        <v>963135159.40999997</v>
      </c>
      <c r="G23" s="19">
        <v>962662159.40999997</v>
      </c>
      <c r="H23" s="19">
        <v>0</v>
      </c>
    </row>
    <row r="24" spans="1:8" s="16" customFormat="1" ht="12" x14ac:dyDescent="0.2">
      <c r="A24" s="37"/>
      <c r="B24" s="38" t="s">
        <v>25</v>
      </c>
      <c r="C24" s="19">
        <v>342486839</v>
      </c>
      <c r="D24" s="19">
        <v>-93414257.510000005</v>
      </c>
      <c r="E24" s="19">
        <v>249072581.49000001</v>
      </c>
      <c r="F24" s="19">
        <v>249072581.49000001</v>
      </c>
      <c r="G24" s="19">
        <v>201077383.24000001</v>
      </c>
      <c r="H24" s="19">
        <v>0</v>
      </c>
    </row>
    <row r="25" spans="1:8" s="16" customFormat="1" ht="12" x14ac:dyDescent="0.2">
      <c r="A25" s="37"/>
      <c r="B25" s="38" t="s">
        <v>26</v>
      </c>
      <c r="C25" s="19">
        <v>6453234630</v>
      </c>
      <c r="D25" s="19">
        <v>1455453442.05</v>
      </c>
      <c r="E25" s="19">
        <v>7908688072.0500002</v>
      </c>
      <c r="F25" s="19">
        <v>7908114030.0500002</v>
      </c>
      <c r="G25" s="19">
        <v>7149783974.3199997</v>
      </c>
      <c r="H25" s="19">
        <v>574042</v>
      </c>
    </row>
    <row r="26" spans="1:8" s="16" customFormat="1" ht="12" x14ac:dyDescent="0.2">
      <c r="A26" s="37"/>
      <c r="B26" s="38" t="s">
        <v>27</v>
      </c>
      <c r="C26" s="19">
        <v>796877109</v>
      </c>
      <c r="D26" s="19">
        <v>-389519702.27999997</v>
      </c>
      <c r="E26" s="19">
        <v>407357406.72000003</v>
      </c>
      <c r="F26" s="19">
        <v>407357406.72000003</v>
      </c>
      <c r="G26" s="19">
        <v>265770809.93000001</v>
      </c>
      <c r="H26" s="19">
        <v>0</v>
      </c>
    </row>
    <row r="27" spans="1:8" s="16" customFormat="1" ht="12" x14ac:dyDescent="0.2">
      <c r="A27" s="37"/>
      <c r="B27" s="38" t="s">
        <v>28</v>
      </c>
      <c r="C27" s="19">
        <v>38619970</v>
      </c>
      <c r="D27" s="19">
        <v>126863201.26000001</v>
      </c>
      <c r="E27" s="19">
        <v>165483171.25999999</v>
      </c>
      <c r="F27" s="19">
        <v>165483171.25999999</v>
      </c>
      <c r="G27" s="19">
        <v>59672130.990000002</v>
      </c>
      <c r="H27" s="19">
        <v>0</v>
      </c>
    </row>
    <row r="28" spans="1:8" s="16" customFormat="1" ht="12" x14ac:dyDescent="0.2">
      <c r="A28" s="37"/>
      <c r="B28" s="38"/>
      <c r="C28" s="19"/>
      <c r="D28" s="19"/>
      <c r="E28" s="19"/>
      <c r="F28" s="19"/>
      <c r="G28" s="19"/>
      <c r="H28" s="20"/>
    </row>
    <row r="29" spans="1:8" s="16" customFormat="1" ht="12" x14ac:dyDescent="0.2">
      <c r="A29" s="22" t="s">
        <v>29</v>
      </c>
      <c r="B29" s="22"/>
      <c r="C29" s="18">
        <v>2163299631</v>
      </c>
      <c r="D29" s="18">
        <v>-634103892.51999986</v>
      </c>
      <c r="E29" s="18">
        <v>1529195738.48</v>
      </c>
      <c r="F29" s="18">
        <v>1528643594.1500001</v>
      </c>
      <c r="G29" s="18">
        <v>1213626861.6199999</v>
      </c>
      <c r="H29" s="18">
        <v>552144.33000007272</v>
      </c>
    </row>
    <row r="30" spans="1:8" s="16" customFormat="1" ht="12" x14ac:dyDescent="0.2">
      <c r="A30" s="37"/>
      <c r="B30" s="38" t="s">
        <v>30</v>
      </c>
      <c r="C30" s="19">
        <v>270800643</v>
      </c>
      <c r="D30" s="19">
        <v>-75164496.439999998</v>
      </c>
      <c r="E30" s="19">
        <v>195636146.56</v>
      </c>
      <c r="F30" s="19">
        <v>195189924.65000001</v>
      </c>
      <c r="G30" s="19">
        <v>153279676.16999999</v>
      </c>
      <c r="H30" s="19">
        <v>446221.90999999642</v>
      </c>
    </row>
    <row r="31" spans="1:8" s="16" customFormat="1" ht="12" x14ac:dyDescent="0.2">
      <c r="A31" s="37"/>
      <c r="B31" s="38" t="s">
        <v>31</v>
      </c>
      <c r="C31" s="19">
        <v>1418678861</v>
      </c>
      <c r="D31" s="19">
        <v>-560581876.42999995</v>
      </c>
      <c r="E31" s="19">
        <v>858096984.57000005</v>
      </c>
      <c r="F31" s="19">
        <v>857991062.15999997</v>
      </c>
      <c r="G31" s="19">
        <v>703017113.64999998</v>
      </c>
      <c r="H31" s="19">
        <v>105922.41000008583</v>
      </c>
    </row>
    <row r="32" spans="1:8" s="16" customFormat="1" ht="12" x14ac:dyDescent="0.2">
      <c r="A32" s="37"/>
      <c r="B32" s="38" t="s">
        <v>32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s="16" customFormat="1" ht="12" x14ac:dyDescent="0.2">
      <c r="A33" s="37"/>
      <c r="B33" s="38" t="s">
        <v>33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s="16" customFormat="1" ht="12" x14ac:dyDescent="0.2">
      <c r="A34" s="37"/>
      <c r="B34" s="38" t="s">
        <v>34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s="16" customFormat="1" ht="12" x14ac:dyDescent="0.2">
      <c r="A35" s="37"/>
      <c r="B35" s="38" t="s">
        <v>35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s="16" customFormat="1" ht="12" x14ac:dyDescent="0.2">
      <c r="A36" s="37"/>
      <c r="B36" s="38" t="s">
        <v>36</v>
      </c>
      <c r="C36" s="19">
        <v>176155121</v>
      </c>
      <c r="D36" s="19">
        <v>-906687.53</v>
      </c>
      <c r="E36" s="19">
        <v>175248433.47</v>
      </c>
      <c r="F36" s="19">
        <v>175248433.47</v>
      </c>
      <c r="G36" s="19">
        <v>132646095.06999999</v>
      </c>
      <c r="H36" s="19">
        <v>0</v>
      </c>
    </row>
    <row r="37" spans="1:8" s="16" customFormat="1" ht="12" x14ac:dyDescent="0.2">
      <c r="A37" s="37"/>
      <c r="B37" s="38" t="s">
        <v>37</v>
      </c>
      <c r="C37" s="19">
        <v>11253404</v>
      </c>
      <c r="D37" s="19">
        <v>-2255031.27</v>
      </c>
      <c r="E37" s="19">
        <v>8998372.7300000004</v>
      </c>
      <c r="F37" s="19">
        <v>8998372.7300000004</v>
      </c>
      <c r="G37" s="19">
        <v>7133597.0800000001</v>
      </c>
      <c r="H37" s="19">
        <v>0</v>
      </c>
    </row>
    <row r="38" spans="1:8" s="16" customFormat="1" ht="12" x14ac:dyDescent="0.2">
      <c r="A38" s="37"/>
      <c r="B38" s="38" t="s">
        <v>38</v>
      </c>
      <c r="C38" s="19">
        <v>286411602</v>
      </c>
      <c r="D38" s="19">
        <v>4804199.1500000004</v>
      </c>
      <c r="E38" s="19">
        <v>291215801.14999998</v>
      </c>
      <c r="F38" s="19">
        <v>291215801.13999999</v>
      </c>
      <c r="G38" s="19">
        <v>217550379.65000001</v>
      </c>
      <c r="H38" s="19">
        <v>9.9999904632568359E-3</v>
      </c>
    </row>
    <row r="39" spans="1:8" s="16" customFormat="1" ht="12" x14ac:dyDescent="0.2">
      <c r="A39" s="37"/>
      <c r="B39" s="38"/>
      <c r="C39" s="19"/>
      <c r="D39" s="19"/>
      <c r="E39" s="19"/>
      <c r="F39" s="19"/>
      <c r="G39" s="19"/>
      <c r="H39" s="20"/>
    </row>
    <row r="40" spans="1:8" s="16" customFormat="1" ht="12" x14ac:dyDescent="0.2">
      <c r="A40" s="22" t="s">
        <v>39</v>
      </c>
      <c r="B40" s="22"/>
      <c r="C40" s="18">
        <v>8727569202</v>
      </c>
      <c r="D40" s="18">
        <v>-460048234.55000001</v>
      </c>
      <c r="E40" s="18">
        <v>8267520967.4499998</v>
      </c>
      <c r="F40" s="18">
        <v>7789309711.2399998</v>
      </c>
      <c r="G40" s="18">
        <v>7753937593.6299992</v>
      </c>
      <c r="H40" s="18">
        <v>478211256.20999992</v>
      </c>
    </row>
    <row r="41" spans="1:8" s="16" customFormat="1" ht="24" x14ac:dyDescent="0.2">
      <c r="A41" s="37"/>
      <c r="B41" s="39" t="s">
        <v>40</v>
      </c>
      <c r="C41" s="19">
        <v>1201018881</v>
      </c>
      <c r="D41" s="19">
        <v>-116006626.29000001</v>
      </c>
      <c r="E41" s="19">
        <v>1085012254.71</v>
      </c>
      <c r="F41" s="19">
        <v>662224107.37</v>
      </c>
      <c r="G41" s="19">
        <v>659376602.76999998</v>
      </c>
      <c r="H41" s="19">
        <v>422788147.34000003</v>
      </c>
    </row>
    <row r="42" spans="1:8" s="16" customFormat="1" ht="24" x14ac:dyDescent="0.2">
      <c r="A42" s="37"/>
      <c r="B42" s="39" t="s">
        <v>41</v>
      </c>
      <c r="C42" s="19">
        <v>7526550321</v>
      </c>
      <c r="D42" s="19">
        <v>-344041608.25999999</v>
      </c>
      <c r="E42" s="19">
        <v>7182508712.7399998</v>
      </c>
      <c r="F42" s="19">
        <v>7127085603.8699999</v>
      </c>
      <c r="G42" s="19">
        <v>7094560990.8599997</v>
      </c>
      <c r="H42" s="19">
        <v>55423108.869999886</v>
      </c>
    </row>
    <row r="43" spans="1:8" s="16" customFormat="1" ht="12" x14ac:dyDescent="0.2">
      <c r="A43" s="37"/>
      <c r="B43" s="38" t="s">
        <v>42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1:8" s="16" customFormat="1" ht="12" x14ac:dyDescent="0.2">
      <c r="A44" s="37"/>
      <c r="B44" s="38" t="s">
        <v>43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1:8" s="16" customFormat="1" ht="12" x14ac:dyDescent="0.2">
      <c r="A45" s="37"/>
      <c r="B45" s="38"/>
      <c r="C45" s="19"/>
      <c r="D45" s="19"/>
      <c r="E45" s="19"/>
      <c r="F45" s="19"/>
      <c r="G45" s="19"/>
      <c r="H45" s="20"/>
    </row>
    <row r="46" spans="1:8" s="16" customFormat="1" ht="12" x14ac:dyDescent="0.2">
      <c r="A46" s="22" t="s">
        <v>44</v>
      </c>
      <c r="B46" s="22"/>
      <c r="C46" s="18">
        <v>38669858927</v>
      </c>
      <c r="D46" s="18">
        <v>7064405701.3900003</v>
      </c>
      <c r="E46" s="18">
        <v>45734264628.390015</v>
      </c>
      <c r="F46" s="18">
        <v>45658944269.889999</v>
      </c>
      <c r="G46" s="18">
        <v>45327889504.18</v>
      </c>
      <c r="H46" s="18">
        <v>75320358.500002861</v>
      </c>
    </row>
    <row r="47" spans="1:8" s="16" customFormat="1" ht="12" x14ac:dyDescent="0.2">
      <c r="A47" s="22" t="s">
        <v>12</v>
      </c>
      <c r="B47" s="22"/>
      <c r="C47" s="18">
        <v>257419148</v>
      </c>
      <c r="D47" s="18">
        <v>369335949.98000002</v>
      </c>
      <c r="E47" s="18">
        <v>626755097.98000002</v>
      </c>
      <c r="F47" s="18">
        <v>621792416.76999998</v>
      </c>
      <c r="G47" s="18">
        <v>619829291.54999995</v>
      </c>
      <c r="H47" s="18">
        <v>4962681.2099999953</v>
      </c>
    </row>
    <row r="48" spans="1:8" s="16" customFormat="1" ht="12" x14ac:dyDescent="0.2">
      <c r="A48" s="37"/>
      <c r="B48" s="38" t="s">
        <v>13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1:8" s="16" customFormat="1" ht="12" x14ac:dyDescent="0.2">
      <c r="A49" s="37"/>
      <c r="B49" s="38" t="s">
        <v>14</v>
      </c>
      <c r="C49" s="19">
        <v>0</v>
      </c>
      <c r="D49" s="19">
        <v>3000000</v>
      </c>
      <c r="E49" s="19">
        <v>3000000</v>
      </c>
      <c r="F49" s="19">
        <v>3000000</v>
      </c>
      <c r="G49" s="19">
        <v>3000000</v>
      </c>
      <c r="H49" s="19">
        <v>0</v>
      </c>
    </row>
    <row r="50" spans="1:8" s="16" customFormat="1" ht="12" x14ac:dyDescent="0.2">
      <c r="A50" s="37"/>
      <c r="B50" s="38" t="s">
        <v>15</v>
      </c>
      <c r="C50" s="19">
        <v>0</v>
      </c>
      <c r="D50" s="19">
        <v>14941292</v>
      </c>
      <c r="E50" s="19">
        <v>14941292</v>
      </c>
      <c r="F50" s="19">
        <v>14638154.92</v>
      </c>
      <c r="G50" s="19">
        <v>14638154.92</v>
      </c>
      <c r="H50" s="19">
        <v>303137.08000000007</v>
      </c>
    </row>
    <row r="51" spans="1:8" s="16" customFormat="1" ht="12" x14ac:dyDescent="0.2">
      <c r="A51" s="37"/>
      <c r="B51" s="38" t="s">
        <v>16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1:8" s="16" customFormat="1" ht="12" x14ac:dyDescent="0.2">
      <c r="A52" s="37"/>
      <c r="B52" s="38" t="s">
        <v>17</v>
      </c>
      <c r="C52" s="19">
        <v>0</v>
      </c>
      <c r="D52" s="19">
        <v>266984517.12</v>
      </c>
      <c r="E52" s="19">
        <v>266984517.12</v>
      </c>
      <c r="F52" s="19">
        <v>266983817</v>
      </c>
      <c r="G52" s="19">
        <v>266983817</v>
      </c>
      <c r="H52" s="19">
        <v>700.12000000476837</v>
      </c>
    </row>
    <row r="53" spans="1:8" s="16" customFormat="1" ht="12" x14ac:dyDescent="0.2">
      <c r="A53" s="37"/>
      <c r="B53" s="38" t="s">
        <v>18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1:8" s="16" customFormat="1" ht="12" x14ac:dyDescent="0.2">
      <c r="A54" s="37"/>
      <c r="B54" s="38" t="s">
        <v>19</v>
      </c>
      <c r="C54" s="19">
        <v>257419148</v>
      </c>
      <c r="D54" s="19">
        <v>84410140.859999999</v>
      </c>
      <c r="E54" s="19">
        <v>341829288.86000001</v>
      </c>
      <c r="F54" s="19">
        <v>337170444.85000002</v>
      </c>
      <c r="G54" s="19">
        <v>335207319.63</v>
      </c>
      <c r="H54" s="19">
        <v>4658844.0099999905</v>
      </c>
    </row>
    <row r="55" spans="1:8" s="16" customFormat="1" ht="12" x14ac:dyDescent="0.2">
      <c r="A55" s="37"/>
      <c r="B55" s="38" t="s">
        <v>20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s="16" customFormat="1" ht="12" x14ac:dyDescent="0.2">
      <c r="A56" s="37"/>
      <c r="B56" s="38"/>
      <c r="C56" s="19"/>
      <c r="D56" s="19"/>
      <c r="E56" s="19"/>
      <c r="F56" s="19"/>
      <c r="G56" s="19"/>
      <c r="H56" s="20"/>
    </row>
    <row r="57" spans="1:8" s="16" customFormat="1" ht="12" x14ac:dyDescent="0.2">
      <c r="A57" s="22" t="s">
        <v>21</v>
      </c>
      <c r="B57" s="22"/>
      <c r="C57" s="18">
        <v>30262174998</v>
      </c>
      <c r="D57" s="18">
        <v>6346045452.0999994</v>
      </c>
      <c r="E57" s="18">
        <v>36608220450.100006</v>
      </c>
      <c r="F57" s="18">
        <v>36538601359.5</v>
      </c>
      <c r="G57" s="18">
        <v>36264680325.07</v>
      </c>
      <c r="H57" s="18">
        <v>69619090.600002855</v>
      </c>
    </row>
    <row r="58" spans="1:8" s="16" customFormat="1" ht="12" x14ac:dyDescent="0.2">
      <c r="A58" s="37"/>
      <c r="B58" s="38" t="s">
        <v>22</v>
      </c>
      <c r="C58" s="19">
        <v>24756749</v>
      </c>
      <c r="D58" s="19">
        <v>70321554.959999993</v>
      </c>
      <c r="E58" s="19">
        <v>95078303.959999993</v>
      </c>
      <c r="F58" s="19">
        <v>51777479.990000002</v>
      </c>
      <c r="G58" s="19">
        <v>51777479.990000002</v>
      </c>
      <c r="H58" s="19">
        <v>43300823.969999991</v>
      </c>
    </row>
    <row r="59" spans="1:8" s="16" customFormat="1" ht="12" x14ac:dyDescent="0.2">
      <c r="A59" s="37"/>
      <c r="B59" s="38" t="s">
        <v>23</v>
      </c>
      <c r="C59" s="19">
        <v>235673474</v>
      </c>
      <c r="D59" s="19">
        <v>407901017.39999998</v>
      </c>
      <c r="E59" s="19">
        <v>643574491.39999998</v>
      </c>
      <c r="F59" s="19">
        <v>642342241.26999998</v>
      </c>
      <c r="G59" s="19">
        <v>626197709.5</v>
      </c>
      <c r="H59" s="19">
        <v>1232250.1299999952</v>
      </c>
    </row>
    <row r="60" spans="1:8" s="16" customFormat="1" ht="12" x14ac:dyDescent="0.2">
      <c r="A60" s="37"/>
      <c r="B60" s="38" t="s">
        <v>24</v>
      </c>
      <c r="C60" s="19">
        <v>6667758425</v>
      </c>
      <c r="D60" s="19">
        <v>1684231609.28</v>
      </c>
      <c r="E60" s="19">
        <v>8351990034.2799997</v>
      </c>
      <c r="F60" s="19">
        <v>8347831211.2600002</v>
      </c>
      <c r="G60" s="19">
        <v>8341881349.3199997</v>
      </c>
      <c r="H60" s="19">
        <v>4158823.0199995041</v>
      </c>
    </row>
    <row r="61" spans="1:8" s="16" customFormat="1" ht="12" x14ac:dyDescent="0.2">
      <c r="A61" s="37"/>
      <c r="B61" s="38" t="s">
        <v>25</v>
      </c>
      <c r="C61" s="19">
        <v>0</v>
      </c>
      <c r="D61" s="19">
        <v>22204644.75</v>
      </c>
      <c r="E61" s="19">
        <v>22204644.75</v>
      </c>
      <c r="F61" s="19">
        <v>22204644.75</v>
      </c>
      <c r="G61" s="19">
        <v>22112644.75</v>
      </c>
      <c r="H61" s="19">
        <v>0</v>
      </c>
    </row>
    <row r="62" spans="1:8" s="16" customFormat="1" ht="12" x14ac:dyDescent="0.2">
      <c r="A62" s="37"/>
      <c r="B62" s="38" t="s">
        <v>26</v>
      </c>
      <c r="C62" s="19">
        <v>22695567487</v>
      </c>
      <c r="D62" s="19">
        <v>4195068305.2399998</v>
      </c>
      <c r="E62" s="19">
        <v>26890635792.240002</v>
      </c>
      <c r="F62" s="19">
        <v>26869708598.759998</v>
      </c>
      <c r="G62" s="19">
        <v>26617973958.040001</v>
      </c>
      <c r="H62" s="19">
        <v>20927193.480003357</v>
      </c>
    </row>
    <row r="63" spans="1:8" s="16" customFormat="1" ht="12" x14ac:dyDescent="0.2">
      <c r="A63" s="37"/>
      <c r="B63" s="38" t="s">
        <v>27</v>
      </c>
      <c r="C63" s="19">
        <v>616950716</v>
      </c>
      <c r="D63" s="19">
        <v>-12213532.529999999</v>
      </c>
      <c r="E63" s="19">
        <v>604737183.47000003</v>
      </c>
      <c r="F63" s="19">
        <v>604737183.47000003</v>
      </c>
      <c r="G63" s="19">
        <v>604737183.47000003</v>
      </c>
      <c r="H63" s="19">
        <v>0</v>
      </c>
    </row>
    <row r="64" spans="1:8" s="16" customFormat="1" ht="12" x14ac:dyDescent="0.2">
      <c r="A64" s="37"/>
      <c r="B64" s="38" t="s">
        <v>28</v>
      </c>
      <c r="C64" s="19">
        <v>21468147</v>
      </c>
      <c r="D64" s="19">
        <v>-21468147</v>
      </c>
      <c r="E64" s="19">
        <v>0</v>
      </c>
      <c r="F64" s="19">
        <v>0</v>
      </c>
      <c r="G64" s="19">
        <v>0</v>
      </c>
      <c r="H64" s="19">
        <v>0</v>
      </c>
    </row>
    <row r="65" spans="1:8" s="16" customFormat="1" ht="12" x14ac:dyDescent="0.2">
      <c r="A65" s="37"/>
      <c r="B65" s="38"/>
      <c r="C65" s="19"/>
      <c r="D65" s="19"/>
      <c r="E65" s="19"/>
      <c r="F65" s="19"/>
      <c r="G65" s="19"/>
      <c r="H65" s="20"/>
    </row>
    <row r="66" spans="1:8" s="16" customFormat="1" ht="12" x14ac:dyDescent="0.2">
      <c r="A66" s="22" t="s">
        <v>29</v>
      </c>
      <c r="B66" s="22"/>
      <c r="C66" s="18">
        <v>230908719</v>
      </c>
      <c r="D66" s="18">
        <v>217578246.80000001</v>
      </c>
      <c r="E66" s="18">
        <v>448486965.79999995</v>
      </c>
      <c r="F66" s="18">
        <v>447748380.06999999</v>
      </c>
      <c r="G66" s="18">
        <v>420252352.01999998</v>
      </c>
      <c r="H66" s="18">
        <v>738585.72999997437</v>
      </c>
    </row>
    <row r="67" spans="1:8" s="16" customFormat="1" ht="12" x14ac:dyDescent="0.2">
      <c r="A67" s="37"/>
      <c r="B67" s="38" t="s">
        <v>30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s="16" customFormat="1" ht="12" x14ac:dyDescent="0.2">
      <c r="A68" s="37"/>
      <c r="B68" s="38" t="s">
        <v>31</v>
      </c>
      <c r="C68" s="19">
        <v>0</v>
      </c>
      <c r="D68" s="19">
        <v>73249863.840000004</v>
      </c>
      <c r="E68" s="19">
        <v>73249863.840000004</v>
      </c>
      <c r="F68" s="19">
        <v>73249340.640000001</v>
      </c>
      <c r="G68" s="19">
        <v>73249340.640000001</v>
      </c>
      <c r="H68" s="19">
        <v>523.20000000298023</v>
      </c>
    </row>
    <row r="69" spans="1:8" s="16" customFormat="1" ht="12" x14ac:dyDescent="0.2">
      <c r="A69" s="37"/>
      <c r="B69" s="38" t="s">
        <v>32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 s="16" customFormat="1" ht="12" x14ac:dyDescent="0.2">
      <c r="A70" s="37"/>
      <c r="B70" s="38" t="s">
        <v>33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1:8" s="16" customFormat="1" ht="12" x14ac:dyDescent="0.2">
      <c r="A71" s="37"/>
      <c r="B71" s="38" t="s">
        <v>34</v>
      </c>
      <c r="C71" s="19">
        <v>0</v>
      </c>
      <c r="D71" s="19">
        <v>170375375.78999999</v>
      </c>
      <c r="E71" s="19">
        <v>170375375.78999999</v>
      </c>
      <c r="F71" s="19">
        <v>169985242.87</v>
      </c>
      <c r="G71" s="19">
        <v>155827488.87</v>
      </c>
      <c r="H71" s="19">
        <v>390132.91999998689</v>
      </c>
    </row>
    <row r="72" spans="1:8" s="16" customFormat="1" ht="12" x14ac:dyDescent="0.2">
      <c r="A72" s="37"/>
      <c r="B72" s="38" t="s">
        <v>35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1:8" s="16" customFormat="1" ht="12" x14ac:dyDescent="0.2">
      <c r="A73" s="37"/>
      <c r="B73" s="38" t="s">
        <v>36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1:8" s="16" customFormat="1" ht="12" x14ac:dyDescent="0.2">
      <c r="A74" s="37"/>
      <c r="B74" s="38" t="s">
        <v>37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1:8" s="16" customFormat="1" ht="12" x14ac:dyDescent="0.2">
      <c r="A75" s="37"/>
      <c r="B75" s="38" t="s">
        <v>38</v>
      </c>
      <c r="C75" s="19">
        <v>230908719</v>
      </c>
      <c r="D75" s="19">
        <v>-26046992.829999998</v>
      </c>
      <c r="E75" s="19">
        <v>204861726.16999999</v>
      </c>
      <c r="F75" s="19">
        <v>204513796.56</v>
      </c>
      <c r="G75" s="19">
        <v>191175522.50999999</v>
      </c>
      <c r="H75" s="19">
        <v>347929.6099999845</v>
      </c>
    </row>
    <row r="76" spans="1:8" s="16" customFormat="1" ht="12" x14ac:dyDescent="0.2">
      <c r="A76" s="37"/>
      <c r="B76" s="38"/>
      <c r="C76" s="19"/>
      <c r="D76" s="19"/>
      <c r="E76" s="19"/>
      <c r="F76" s="19"/>
      <c r="G76" s="19"/>
      <c r="H76" s="20"/>
    </row>
    <row r="77" spans="1:8" s="16" customFormat="1" ht="12" x14ac:dyDescent="0.2">
      <c r="A77" s="22" t="s">
        <v>39</v>
      </c>
      <c r="B77" s="22"/>
      <c r="C77" s="18">
        <v>7919356062</v>
      </c>
      <c r="D77" s="18">
        <v>131446052.51000001</v>
      </c>
      <c r="E77" s="18">
        <v>8050802114.5100002</v>
      </c>
      <c r="F77" s="18">
        <v>8050802113.5500002</v>
      </c>
      <c r="G77" s="18">
        <v>8023127535.54</v>
      </c>
      <c r="H77" s="18">
        <v>0.96000003814697266</v>
      </c>
    </row>
    <row r="78" spans="1:8" s="16" customFormat="1" ht="24" x14ac:dyDescent="0.2">
      <c r="A78" s="37"/>
      <c r="B78" s="39" t="s">
        <v>40</v>
      </c>
      <c r="C78" s="19">
        <v>1852392113</v>
      </c>
      <c r="D78" s="19">
        <v>14868796</v>
      </c>
      <c r="E78" s="19">
        <v>1867260909</v>
      </c>
      <c r="F78" s="19">
        <v>1867260909</v>
      </c>
      <c r="G78" s="19">
        <v>1847985351.0699999</v>
      </c>
      <c r="H78" s="19">
        <v>0</v>
      </c>
    </row>
    <row r="79" spans="1:8" s="16" customFormat="1" ht="24" x14ac:dyDescent="0.2">
      <c r="A79" s="37"/>
      <c r="B79" s="39" t="s">
        <v>41</v>
      </c>
      <c r="C79" s="19">
        <v>6066963949</v>
      </c>
      <c r="D79" s="19">
        <v>116577256.51000001</v>
      </c>
      <c r="E79" s="19">
        <v>6183541205.5100002</v>
      </c>
      <c r="F79" s="19">
        <v>6183541204.5500002</v>
      </c>
      <c r="G79" s="19">
        <v>6175142184.4700003</v>
      </c>
      <c r="H79" s="19">
        <v>0.96000003814697266</v>
      </c>
    </row>
    <row r="80" spans="1:8" s="16" customFormat="1" ht="12" x14ac:dyDescent="0.2">
      <c r="A80" s="37"/>
      <c r="B80" s="38" t="s">
        <v>42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</row>
    <row r="81" spans="1:8" s="16" customFormat="1" ht="12" x14ac:dyDescent="0.2">
      <c r="A81" s="37"/>
      <c r="B81" s="38" t="s">
        <v>43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</row>
    <row r="82" spans="1:8" s="16" customFormat="1" ht="12" x14ac:dyDescent="0.2">
      <c r="A82" s="37"/>
      <c r="B82" s="38"/>
      <c r="C82" s="19"/>
      <c r="D82" s="19"/>
      <c r="E82" s="19"/>
      <c r="F82" s="19"/>
      <c r="G82" s="19"/>
      <c r="H82" s="19"/>
    </row>
    <row r="83" spans="1:8" s="16" customFormat="1" ht="12" x14ac:dyDescent="0.2">
      <c r="A83" s="22" t="s">
        <v>9</v>
      </c>
      <c r="B83" s="22"/>
      <c r="C83" s="18">
        <v>70017541440</v>
      </c>
      <c r="D83" s="18">
        <v>9730036573.9799995</v>
      </c>
      <c r="E83" s="18">
        <v>79747578013.980011</v>
      </c>
      <c r="F83" s="18">
        <v>78864913127.51001</v>
      </c>
      <c r="G83" s="18">
        <v>75384960609.350006</v>
      </c>
      <c r="H83" s="18">
        <v>882664886.47000289</v>
      </c>
    </row>
    <row r="84" spans="1:8" ht="13.5" thickBot="1" x14ac:dyDescent="0.25">
      <c r="A84" s="40"/>
      <c r="B84" s="41"/>
      <c r="C84" s="21"/>
      <c r="D84" s="21"/>
      <c r="E84" s="21"/>
      <c r="F84" s="21"/>
      <c r="G84" s="21"/>
      <c r="H84" s="21"/>
    </row>
  </sheetData>
  <mergeCells count="19">
    <mergeCell ref="A1:H1"/>
    <mergeCell ref="A2:H2"/>
    <mergeCell ref="A3:H3"/>
    <mergeCell ref="A4:H4"/>
    <mergeCell ref="A5:H5"/>
    <mergeCell ref="A6:B7"/>
    <mergeCell ref="C6:G6"/>
    <mergeCell ref="H6:H7"/>
    <mergeCell ref="A9:B9"/>
    <mergeCell ref="A10:B10"/>
    <mergeCell ref="A57:B57"/>
    <mergeCell ref="A66:B66"/>
    <mergeCell ref="A77:B77"/>
    <mergeCell ref="A83:B83"/>
    <mergeCell ref="A20:B20"/>
    <mergeCell ref="A29:B29"/>
    <mergeCell ref="A40:B40"/>
    <mergeCell ref="A46:B46"/>
    <mergeCell ref="A47:B47"/>
  </mergeCells>
  <printOptions horizontalCentered="1"/>
  <pageMargins left="0" right="0" top="0" bottom="0" header="0.31496062992125984" footer="0.31496062992125984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43CEDF-3349-44B3-A944-B7592EEA4BAF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fuente1</vt:lpstr>
      <vt:lpstr>F6c Clasificacion Funcional</vt:lpstr>
      <vt:lpstr>'F6c Clasificacion Funcional'!Títulos_a_imprimir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sfa</cp:lastModifiedBy>
  <cp:lastPrinted>2020-01-30T18:11:13Z</cp:lastPrinted>
  <dcterms:created xsi:type="dcterms:W3CDTF">2016-10-12T14:50:55Z</dcterms:created>
  <dcterms:modified xsi:type="dcterms:W3CDTF">2020-01-30T18:11:49Z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